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327"/>
  <workbookPr defaultThemeVersion="166925"/>
  <mc:AlternateContent xmlns:mc="http://schemas.openxmlformats.org/markup-compatibility/2006">
    <mc:Choice Requires="x15">
      <x15ac:absPath xmlns:x15ac="http://schemas.microsoft.com/office/spreadsheetml/2010/11/ac" url="/Users/kakerutanaka/Documents/#0067_大阪医科薬科大学/更新_20240401/更新ファイル_20240401/research/"/>
    </mc:Choice>
  </mc:AlternateContent>
  <xr:revisionPtr revIDLastSave="0" documentId="8_{1BD715CA-E400-6041-937A-B728D159479E}" xr6:coauthVersionLast="47" xr6:coauthVersionMax="47" xr10:uidLastSave="{00000000-0000-0000-0000-000000000000}"/>
  <bookViews>
    <workbookView xWindow="0" yWindow="880" windowWidth="36000" windowHeight="22500" firstSheet="2" activeTab="6" xr2:uid="{9A04A6E2-4549-46C4-A1F0-594DE1D8BEDE}"/>
  </bookViews>
  <sheets>
    <sheet name="著書" sheetId="1" r:id="rId1"/>
    <sheet name="総説" sheetId="3" r:id="rId2"/>
    <sheet name="原著" sheetId="2" r:id="rId3"/>
    <sheet name="症例報告" sheetId="4" r:id="rId4"/>
    <sheet name="学会発表(国際）" sheetId="5" r:id="rId5"/>
    <sheet name="学会発表（国内）" sheetId="6" r:id="rId6"/>
    <sheet name="研究費" sheetId="9" r:id="rId7"/>
    <sheet name="表彰" sheetId="15" r:id="rId8"/>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7" i="2" l="1"/>
  <c r="E8" i="4" l="1"/>
</calcChain>
</file>

<file path=xl/sharedStrings.xml><?xml version="1.0" encoding="utf-8"?>
<sst xmlns="http://schemas.openxmlformats.org/spreadsheetml/2006/main" count="294" uniqueCount="130">
  <si>
    <t>項目</t>
    <rPh sb="0" eb="2">
      <t>コウモク</t>
    </rPh>
    <phoneticPr fontId="1"/>
  </si>
  <si>
    <t>著書</t>
    <rPh sb="0" eb="2">
      <t>チョショ</t>
    </rPh>
    <phoneticPr fontId="1"/>
  </si>
  <si>
    <t>細項目（和文/英文）</t>
    <rPh sb="0" eb="1">
      <t>ホソ</t>
    </rPh>
    <rPh sb="1" eb="3">
      <t>コウモク</t>
    </rPh>
    <rPh sb="4" eb="6">
      <t>ワブン</t>
    </rPh>
    <rPh sb="7" eb="9">
      <t>エイブン</t>
    </rPh>
    <phoneticPr fontId="1"/>
  </si>
  <si>
    <t>内容</t>
    <rPh sb="0" eb="2">
      <t>ナイヨウ</t>
    </rPh>
    <phoneticPr fontId="1"/>
  </si>
  <si>
    <t>Impact factor</t>
    <phoneticPr fontId="1"/>
  </si>
  <si>
    <t>原著</t>
    <rPh sb="0" eb="2">
      <t>ゲンチョ</t>
    </rPh>
    <phoneticPr fontId="1"/>
  </si>
  <si>
    <t xml:space="preserve">項目 </t>
    <rPh sb="0" eb="2">
      <t>コウモク</t>
    </rPh>
    <phoneticPr fontId="1"/>
  </si>
  <si>
    <t>総説</t>
    <rPh sb="0" eb="2">
      <t>ソウセツ</t>
    </rPh>
    <phoneticPr fontId="1"/>
  </si>
  <si>
    <t>症例報告</t>
    <rPh sb="0" eb="4">
      <t>ショウレイホウコク</t>
    </rPh>
    <phoneticPr fontId="1"/>
  </si>
  <si>
    <t>学会発表（国際）</t>
    <rPh sb="0" eb="2">
      <t>ガッカイ</t>
    </rPh>
    <rPh sb="2" eb="4">
      <t>ハッピョウ</t>
    </rPh>
    <rPh sb="5" eb="7">
      <t>コクサイ</t>
    </rPh>
    <phoneticPr fontId="1"/>
  </si>
  <si>
    <t>細項目（シンポジウム, 教育講演, ワークショップ, ポスター発表）</t>
    <rPh sb="0" eb="1">
      <t>ホソ</t>
    </rPh>
    <rPh sb="1" eb="3">
      <t>コウモク</t>
    </rPh>
    <rPh sb="12" eb="14">
      <t>キョウイク</t>
    </rPh>
    <rPh sb="14" eb="16">
      <t>コウエン</t>
    </rPh>
    <rPh sb="31" eb="33">
      <t>ハッピョウ</t>
    </rPh>
    <phoneticPr fontId="1"/>
  </si>
  <si>
    <t>学会発表（国内）</t>
    <rPh sb="0" eb="2">
      <t>ガッカイ</t>
    </rPh>
    <rPh sb="2" eb="4">
      <t>ハッピョウ</t>
    </rPh>
    <rPh sb="5" eb="7">
      <t>コクナイ</t>
    </rPh>
    <phoneticPr fontId="1"/>
  </si>
  <si>
    <t>研究費</t>
    <rPh sb="0" eb="2">
      <t>ケンキュウ</t>
    </rPh>
    <rPh sb="2" eb="3">
      <t>ヒ</t>
    </rPh>
    <phoneticPr fontId="1"/>
  </si>
  <si>
    <t>細項目（文科省科学研究費/他）</t>
    <rPh sb="0" eb="1">
      <t>ホソ</t>
    </rPh>
    <rPh sb="1" eb="3">
      <t>コウモク</t>
    </rPh>
    <rPh sb="4" eb="7">
      <t>モンカショウ</t>
    </rPh>
    <rPh sb="7" eb="12">
      <t>カガクケンキュウヒ</t>
    </rPh>
    <rPh sb="13" eb="14">
      <t>ホカ</t>
    </rPh>
    <phoneticPr fontId="1"/>
  </si>
  <si>
    <t>氏名</t>
    <rPh sb="0" eb="2">
      <t>シメイ</t>
    </rPh>
    <phoneticPr fontId="1"/>
  </si>
  <si>
    <t>和文</t>
    <rPh sb="0" eb="2">
      <t>ワブン</t>
    </rPh>
    <phoneticPr fontId="1"/>
  </si>
  <si>
    <t>英文</t>
    <rPh sb="0" eb="2">
      <t>エイブン</t>
    </rPh>
    <phoneticPr fontId="1"/>
  </si>
  <si>
    <t>Yoshikawa A, Kotani T, Matsuda S, Hata K, Matsumura Y, Takeuchi T. The addition of iguratimod can reduce methotrexate dose in rheumatoid arthritis with clinical remission. Mod Rheumatol. 2022; 32(1): 68-73. doi: 10.1080/14397595.2021.1892945.</t>
    <phoneticPr fontId="1"/>
  </si>
  <si>
    <t>-</t>
    <phoneticPr fontId="1"/>
  </si>
  <si>
    <t>細項目（シンポジウム, 教育講演, パネルディスカッション, ワークショップ, 一般演題）</t>
    <rPh sb="0" eb="1">
      <t>ホソ</t>
    </rPh>
    <rPh sb="1" eb="3">
      <t>コウモク</t>
    </rPh>
    <rPh sb="12" eb="14">
      <t>キョウイク</t>
    </rPh>
    <rPh sb="14" eb="16">
      <t>コウエン</t>
    </rPh>
    <rPh sb="40" eb="44">
      <t>イッパンエンダイ</t>
    </rPh>
    <phoneticPr fontId="1"/>
  </si>
  <si>
    <t>ワークショップ</t>
    <phoneticPr fontId="1"/>
  </si>
  <si>
    <t>一般演題</t>
    <rPh sb="0" eb="4">
      <t>イッパンエンダイ</t>
    </rPh>
    <phoneticPr fontId="1"/>
  </si>
  <si>
    <t>文科省科学研究費</t>
  </si>
  <si>
    <t>備考</t>
    <rPh sb="0" eb="2">
      <t>ビコウ</t>
    </rPh>
    <phoneticPr fontId="1"/>
  </si>
  <si>
    <t>新規</t>
    <rPh sb="0" eb="2">
      <t>シンキ</t>
    </rPh>
    <phoneticPr fontId="1"/>
  </si>
  <si>
    <t>継続</t>
    <rPh sb="0" eb="2">
      <t>ケイゾク</t>
    </rPh>
    <phoneticPr fontId="1"/>
  </si>
  <si>
    <t>平松ゆり (代表者). 膠原病合併間質性肺炎におけるS100タンパク質の臨床的意義の検討. 若手研究. 2020-2022年度. 1950千円</t>
    <rPh sb="0" eb="2">
      <t>ヒラマツ</t>
    </rPh>
    <rPh sb="6" eb="9">
      <t>ダイヒョウシャ</t>
    </rPh>
    <phoneticPr fontId="1"/>
  </si>
  <si>
    <t>鈴鹿隆保（代表者). 新規動物モデルを用いた、炎症による動脈硬化進展の病態解明、新規治療法の検索. 若手研究. 2021-2023年度. 2730千円</t>
    <rPh sb="0" eb="2">
      <t>スズカ</t>
    </rPh>
    <rPh sb="2" eb="3">
      <t>タカシ</t>
    </rPh>
    <rPh sb="3" eb="4">
      <t>ホ</t>
    </rPh>
    <rPh sb="5" eb="8">
      <t>ダイヒョウシャ</t>
    </rPh>
    <rPh sb="11" eb="13">
      <t>シンキ</t>
    </rPh>
    <rPh sb="13" eb="15">
      <t>ドウブツ</t>
    </rPh>
    <rPh sb="19" eb="20">
      <t>モチ</t>
    </rPh>
    <rPh sb="23" eb="25">
      <t>エンショウ</t>
    </rPh>
    <rPh sb="28" eb="30">
      <t>ドウミャク</t>
    </rPh>
    <rPh sb="30" eb="32">
      <t>コウカ</t>
    </rPh>
    <rPh sb="32" eb="34">
      <t>シンテン</t>
    </rPh>
    <rPh sb="35" eb="37">
      <t>ビョウタイ</t>
    </rPh>
    <rPh sb="37" eb="39">
      <t>カイメイ</t>
    </rPh>
    <rPh sb="40" eb="42">
      <t>シンキ</t>
    </rPh>
    <rPh sb="42" eb="45">
      <t>チリョウホウ</t>
    </rPh>
    <rPh sb="46" eb="48">
      <t>ケンサク</t>
    </rPh>
    <rPh sb="50" eb="52">
      <t>ワカテ</t>
    </rPh>
    <rPh sb="52" eb="54">
      <t>ケンキュウ</t>
    </rPh>
    <rPh sb="65" eb="67">
      <t>ネンド</t>
    </rPh>
    <rPh sb="73" eb="75">
      <t>センエン</t>
    </rPh>
    <phoneticPr fontId="1"/>
  </si>
  <si>
    <t>武内徹（代表者), 鈴鹿隆保（分担者), 池本正生(分担者), 小谷卓矢（分担者), 岡田光貴（分担者）. 間質性肺炎に対する新規マクロファージ抑制タンパク質の抗炎症・線維化作用の検討. 基盤研究 (C),  2021-2024年度. 4160千円</t>
    <rPh sb="0" eb="2">
      <t>タケウチ</t>
    </rPh>
    <rPh sb="2" eb="3">
      <t>トオル</t>
    </rPh>
    <rPh sb="4" eb="7">
      <t>ダイヒョウシャ</t>
    </rPh>
    <rPh sb="10" eb="12">
      <t>スズカ</t>
    </rPh>
    <rPh sb="12" eb="13">
      <t>タカシ</t>
    </rPh>
    <rPh sb="13" eb="14">
      <t>ホ</t>
    </rPh>
    <rPh sb="15" eb="17">
      <t>ブンタン</t>
    </rPh>
    <rPh sb="17" eb="18">
      <t>シャ</t>
    </rPh>
    <rPh sb="21" eb="23">
      <t>イケモト</t>
    </rPh>
    <rPh sb="23" eb="25">
      <t>マサキ</t>
    </rPh>
    <rPh sb="26" eb="28">
      <t>ブンタン</t>
    </rPh>
    <rPh sb="28" eb="29">
      <t>シャ</t>
    </rPh>
    <rPh sb="32" eb="34">
      <t>コタニ</t>
    </rPh>
    <rPh sb="34" eb="35">
      <t>スグル</t>
    </rPh>
    <rPh sb="35" eb="36">
      <t>ヤ</t>
    </rPh>
    <rPh sb="37" eb="39">
      <t>ブンタン</t>
    </rPh>
    <rPh sb="39" eb="40">
      <t>シャ</t>
    </rPh>
    <rPh sb="43" eb="45">
      <t>オカダ</t>
    </rPh>
    <rPh sb="45" eb="46">
      <t>ヒカリ</t>
    </rPh>
    <rPh sb="46" eb="47">
      <t>タカシ</t>
    </rPh>
    <rPh sb="48" eb="50">
      <t>ブンタン</t>
    </rPh>
    <rPh sb="50" eb="51">
      <t>シャ</t>
    </rPh>
    <rPh sb="54" eb="56">
      <t>カンシツ</t>
    </rPh>
    <rPh sb="94" eb="98">
      <t>キバンケンキュウ</t>
    </rPh>
    <rPh sb="114" eb="116">
      <t>ネンド</t>
    </rPh>
    <rPh sb="122" eb="124">
      <t>センエン</t>
    </rPh>
    <phoneticPr fontId="1"/>
  </si>
  <si>
    <t>小谷卓矢</t>
    <rPh sb="0" eb="2">
      <t>コタニ</t>
    </rPh>
    <rPh sb="2" eb="3">
      <t>スグル</t>
    </rPh>
    <rPh sb="3" eb="4">
      <t>ヤ</t>
    </rPh>
    <phoneticPr fontId="1"/>
  </si>
  <si>
    <t>武内徹.Ⅰ治療学. 内科学(第十二版). (出版社; 朝倉書店, 東京). 2022年3月: pp.I222-I226.</t>
    <rPh sb="0" eb="2">
      <t>タケウチ</t>
    </rPh>
    <rPh sb="2" eb="3">
      <t>トオル</t>
    </rPh>
    <rPh sb="22" eb="25">
      <t>シュッパンシャ</t>
    </rPh>
    <rPh sb="33" eb="35">
      <t>トウキョウ</t>
    </rPh>
    <phoneticPr fontId="1"/>
  </si>
  <si>
    <t>2022年度業績一覧</t>
    <rPh sb="4" eb="6">
      <t>ネンド</t>
    </rPh>
    <rPh sb="6" eb="8">
      <t>ギョウセキ</t>
    </rPh>
    <rPh sb="8" eb="10">
      <t>イチラン</t>
    </rPh>
    <phoneticPr fontId="1"/>
  </si>
  <si>
    <t>Masuda Y, Matsuda S, Kotani T, Nishioka D, Ota S, Hosokawa T, Ishida S, Takeuchi T. Association between Serum Biomarkers and Peripheral Neuropathy in Microscopic Polyangiitis. Int J Mol Sci. 2022; 23(21): 13374. doi: 10.3390/ijms232113374.</t>
    <phoneticPr fontId="1"/>
  </si>
  <si>
    <t>Nakamura E, Isoda K, Kotani T, Hiramatsu Y, Wada Y, Fujiki Y, Fujita D, Takeuchi T.Congenital cytomegalovirus infection after maternal primary infection in a patient with systemic lupus erythematosus: A case report and literature review. Lupus. 2022; 31(2): 256-260. doi: 10.1177/09612033221074180.</t>
    <phoneticPr fontId="1"/>
  </si>
  <si>
    <t>Saito T, Kotani T, Suzuka T, Matsuda S, Takeuchi T, Sato T. Adipose-derived stem/stromal cells with heparin-enhanced anti-inflammatory and antifibrotic effects mitigate induced pulmonary fibrosis in mice. Biochem Biophys Res Commun. 2022: 629: 135-141. doi: 10.1016/j.bbrc.2022.08.096.</t>
    <phoneticPr fontId="1"/>
  </si>
  <si>
    <t>Matsuda S, Kotani T, Takeuchi T. Comment on: Intravenous immunoglobulin for interstitial lung diseases of anti-melanoma differentiation-associated gene 5-positive dermatomyositis. Rheumatology (Oxford). 2022; 61(9): e282-e283. doi: 10.1093/rheumatology/keac121.</t>
    <phoneticPr fontId="1"/>
  </si>
  <si>
    <t>Letter</t>
    <phoneticPr fontId="1"/>
  </si>
  <si>
    <t>Ebina K, Hirano T, Maeda Y, Yamamoto W, Hashimoto M, Murata K, Onishi A, Jinno S, Hara R, Son Y, Amuro H, Takeuchi T, Yoshikawa A, Katayama M, Yamamoto K, Okita Y, Hirao M, Etani Y, Kumanogoh A, Okada S, Nakata K. Factors affecting drug retention of Janus kinase inhibitors in patients with rheumatoid arthritis: the ANSWER cohort study. Sci Rep. 2022; 12(1): 134. doi: 10.1038/s41598-021-04075-0.</t>
    <phoneticPr fontId="1"/>
  </si>
  <si>
    <t>Shimojima Y, Kishida D, Ichikawa T, Kida T, Yajima N, Omura S, Nakagomi D, Abe Y, Kadoya M, Takizawa N, Nomura A, Kukida Y, Kondo N, Yamano Y, Yanagida T, Endo K, Hirata S, Matsui K, Takeuchi T, Ichinose K, Kato M, Yanai R, Matsuo Y, Nishioka R, Okazaki R, Takata T, Ito T, Moriyama M, Takatani A, Miyawaki Y, Ito-Ihara T, Kawaguchi T, Kawahito Y, Sekijima Y. Hypertrophic pachymeningitis in ANCA-associated vasculitis: a cross-sectional and multi-institutional study in Japan (J-CANVAS). Arthritis Res Ther. 2022; 24(1): 204. doi: 10.1186/s13075-022-02898-4.</t>
    <phoneticPr fontId="1"/>
  </si>
  <si>
    <t>Matsuda S, Yamamoto M, Kotani T, Takeuchi T. Combination of immunosuppressive therapy and nintedanib improves capillaroscopic changes in systemic sclerosis-interstitial lung disease: a case report. Rheumatol Adv Pract. 2022; 6(1): rkac003. doi: 10.1093/rap/rkac003.</t>
    <phoneticPr fontId="1"/>
  </si>
  <si>
    <t>Suzuka T, Kotani T, Saito T, Matsuda S, Sato T, Takeuchi T. Therapeutic effects of adipose-derived mesenchymal stem/stromal cells with enhanced migration ability and hepatocyte growth factor secretion by low-molecular-weight heparin treatment in bleomycin-induced mouse models of systemic sclerosis. Arthritis Res Ther. 2022; 24(1): 228. doi: 10.1186/s13075-022-02915-6.</t>
    <phoneticPr fontId="1"/>
  </si>
  <si>
    <t>Oe K, Matsuda S, Kotani T, Takeuchi T. Comment on: Nailfold microvascular abnormalities are associated with a higher prevalence of pulmonary arterial hypertension in patients with MCTD. Rheumatology (Oxford)
. 2022; 61(12): e381-e382. doi: 10.1093/rheumatology/keac291.</t>
    <phoneticPr fontId="1"/>
  </si>
  <si>
    <t>症例報告</t>
    <phoneticPr fontId="1"/>
  </si>
  <si>
    <t>Matsuda S, Yamamoto M, Kotani T, Takeuchi T. Comment on: Combination of immunosuppressive therapy and nintedanib improves capillaroscopic changes in systemic sclerosis-interstitial lung disease: a case report. Reply. Rheumatol Adv Pract. 2022; 6(1): rkac025. doi: 10.1093/rap/rkac025.</t>
    <phoneticPr fontId="1"/>
  </si>
  <si>
    <t>Kiboshi T, Kotani T, Konma J, Makino H, Matsuda S, Suzuka T, Wada Y, Shiba H, Hata K, Shoda T, Takeuchi T. Comparison of therapeutic effects of combination therapy with prednisolone and tacrolimus or azathioprine on progressive interstitial pneumonia with systemic sclerosis. Mod Rheumatol. 2022; 32(2): 358-364. doi: 10.1080/14397595.2021.1918864.</t>
    <phoneticPr fontId="1"/>
  </si>
  <si>
    <t>Matsuda S, Kotani T, Kuwabara H, Suzuka T, Kiboshi T, Wada Y, Ishida T, Fujiki Y, Shiba H, Hata K, Shoda T, Hirose Y, Takeuchi T. Association of M2 Macrophages, Th2, and B Cells With Pathomechanism in Microscopic Polyangiitis Complicated by Interstitial Lung Disease. J Rheumatol. 2022; 49(8): 913-921. doi: 10.3899/jrheum.220123.</t>
    <phoneticPr fontId="1"/>
  </si>
  <si>
    <t>Matsuda S, Kotani T, Saito T, Suzuka T, Mori T, Takeuchi T. Low-Molecular-Weight Heparin Enhanced Therapeutic Effects of Human Adipose-Derived Stem Cell Administration in a Mouse Model of Lupus Nephritis. Front Immunol. 2022: 12: 792739. doi: 10.3389/fimmu.2021.792739.</t>
    <phoneticPr fontId="1"/>
  </si>
  <si>
    <t>Ishida T, Yuri H, Nakamura E, Isoda K, Wada Y, Kotani T, Takeuchi T. Low pre-pregnant body mass index is a risk factor for the decrease of postpartum bone mineral density in systemic lupus erythematosus patients received glucocorticoid therapy. Lupus. 2022; 31(7): 848-854. doi: 10.1177/09612033221094710.</t>
    <phoneticPr fontId="1"/>
  </si>
  <si>
    <t>Kotani T, Ikemoto M, Matsuda S, Masutani R, Takeuchi T.  Human MIKO-1, a Hybrid Protein That Regulates Macrophage Function, Suppresses Lung Fibrosis in a Mouse Model of Bleomycin-Induced Interstitial Lung Disease. Int J Mol Sci. 2022; 23(17): 9669. doi: 10.3390/ijms23179669.</t>
    <phoneticPr fontId="1"/>
  </si>
  <si>
    <t>Matsuda S, Kotani T, Takeuchi T. Comment on: Nailfold capillaries and myositis specific antibodies in anti-melanoma differentiation-associated gene 5 antibody-positive dermatomyositis. Rheumatology (Oxford). 2022; 61(5): e120-e121. doi: 10.1093/rheumatology/keab820.</t>
    <phoneticPr fontId="1"/>
  </si>
  <si>
    <t>IF合計</t>
    <rPh sb="2" eb="4">
      <t>ゴウケイ</t>
    </rPh>
    <phoneticPr fontId="1"/>
  </si>
  <si>
    <t>Maenosono R, Fukushima T, Kobayashi D, Matsunaga T, Yano Y, Taniguchi S, Fujiwara Y, Komura K, Uehara H, Kagitani M, Hirano H, Inamoto T, Nomi H, Azuma H. Unplanned hemodialysis initiation and low geriatric nutritional risk index scores are associated with end-stage renal disease outcomes. Sci Rep. 2022 Jun 30;12(1):11101. doi: 10.1038/s41598-022-14123-y.</t>
    <phoneticPr fontId="1"/>
  </si>
  <si>
    <t>小谷卓矢, 齋藤高志, 松田翔悟, 鈴鹿隆保, 武内徹. ヘパリン活性化脂肪組織由来幹細胞の間質性肺炎モデルマウスに対する治療効果の検討. 第21回日本再生医療学会総会（Web開催: 2022)</t>
    <rPh sb="0" eb="2">
      <t>コタニ</t>
    </rPh>
    <rPh sb="2" eb="3">
      <t>スグル</t>
    </rPh>
    <rPh sb="3" eb="4">
      <t>ヤ</t>
    </rPh>
    <rPh sb="6" eb="8">
      <t>サイトウ</t>
    </rPh>
    <rPh sb="8" eb="10">
      <t>タカシ</t>
    </rPh>
    <rPh sb="12" eb="14">
      <t>マツダ</t>
    </rPh>
    <rPh sb="14" eb="15">
      <t>ショウ</t>
    </rPh>
    <rPh sb="15" eb="16">
      <t>サトル</t>
    </rPh>
    <rPh sb="18" eb="20">
      <t>スズカ</t>
    </rPh>
    <rPh sb="20" eb="21">
      <t>タカシ</t>
    </rPh>
    <rPh sb="21" eb="22">
      <t>ホ</t>
    </rPh>
    <rPh sb="24" eb="26">
      <t>タケウチ</t>
    </rPh>
    <rPh sb="26" eb="27">
      <t>トオル</t>
    </rPh>
    <rPh sb="70" eb="71">
      <t>ダイ</t>
    </rPh>
    <rPh sb="73" eb="74">
      <t>カイ</t>
    </rPh>
    <rPh sb="74" eb="76">
      <t>ニホン</t>
    </rPh>
    <rPh sb="76" eb="78">
      <t>サイセイ</t>
    </rPh>
    <rPh sb="78" eb="82">
      <t>イリョウガッカイ</t>
    </rPh>
    <rPh sb="82" eb="84">
      <t>ソウカイ</t>
    </rPh>
    <rPh sb="88" eb="90">
      <t>カイサイ</t>
    </rPh>
    <phoneticPr fontId="1"/>
  </si>
  <si>
    <t xml:space="preserve">小谷 卓矢, 松田 翔悟, 秦 健一郎, 庄田 武司, 武内 徹. 顕微鏡的多発血管炎合併間質性疾患の予後に影響する臨床的因子の検討. 第62回日本呼吸器学会学術講演会（京都: 2022)
</t>
    <rPh sb="85" eb="87">
      <t>キョウト</t>
    </rPh>
    <phoneticPr fontId="1"/>
  </si>
  <si>
    <t>一般演題</t>
    <phoneticPr fontId="1"/>
  </si>
  <si>
    <t>学会発表（国内）</t>
  </si>
  <si>
    <t xml:space="preserve">庄田 武司, 小谷 卓矢, 鈴鹿 隆保, 槇野 秀彦, 秦 健一郎, 武内 徹. COVID-19感染後に発症、増悪した皮膚筋炎合併間質性肺炎の2例. 第62回日本呼吸器学会学術講演会（京都: 2022)
</t>
    <phoneticPr fontId="1"/>
  </si>
  <si>
    <t>小谷 卓矢, 木坊子 貴生, 秦 健一郎, 庄田 武司, 武内 徹. 全身性強皮症の進行性間質性肺疾患に対するタクロリムスはアザチオプリンよりも線維化進展抑制効果に優れている可能性がある. 第62回日本呼吸器学会学術講演会（京都: 2022)</t>
    <phoneticPr fontId="1"/>
  </si>
  <si>
    <t>武内徹, 小谷卓矢. 全身性強皮症と特発性炎症性筋疾患の最新知見　抗アミノアシルtRNA合成酵素抗体症候群　疾患概念および併発する間質性肺疾患治療の最前線. 第66回日本リウマチ学会総会・学術集会 (横浜: 2022)</t>
    <rPh sb="0" eb="2">
      <t>タケウチ</t>
    </rPh>
    <rPh sb="2" eb="3">
      <t>トオル</t>
    </rPh>
    <rPh sb="5" eb="7">
      <t>コタニ</t>
    </rPh>
    <rPh sb="7" eb="8">
      <t>スグル</t>
    </rPh>
    <rPh sb="8" eb="9">
      <t>ヤ</t>
    </rPh>
    <rPh sb="11" eb="13">
      <t>ゼンシン</t>
    </rPh>
    <rPh sb="100" eb="102">
      <t>ヨコハマ</t>
    </rPh>
    <phoneticPr fontId="1"/>
  </si>
  <si>
    <t>シンポジウム</t>
    <phoneticPr fontId="1"/>
  </si>
  <si>
    <t>鈴鹿 隆保, 小谷 卓矢, 松田 翔悟, 武内 徹. 低分子ヘパリンにより遊走能と肝細胞増殖因子の分泌が亢進した脂肪由来間葉系幹細胞のブレオマイシン誘発強皮症モデルマウスに対する治療効果. 第66回日本リウマチ学会総会・学術集会 (横浜: 2022)</t>
    <phoneticPr fontId="1"/>
  </si>
  <si>
    <t>小谷卓矢, 鈴鹿隆保, 松田翔悟, 武内徹. ヘパリン活性化脂肪幹細胞の間質性肺疾患モデルマウスに対する治療効果の検討. 第66回日本リウマチ学会総会・学術集会 (横浜: 2022)</t>
    <phoneticPr fontId="1"/>
  </si>
  <si>
    <t>沖田 康孝, 前田 悠一, 平野 亨, 蛯名 耕介, 山本 渉, 大西 輝, 鬼澤 秀夫, 武内 徹, 槇野 秀彦, 孫 瑛洙, 安室 秀樹, 山本 譲, 山田 啓貴, 林 申也, 前田 俊恒, 原 良太, 片山 昌紀, 渡部 龍, 橋本 求, 熊ノ郷 淳. 関節リウマチに対する四季の移り変わりの影響　ANSWERコホートデータより. 第66回日本リウマチ学会総会・学術集会 (横浜: 2022)</t>
    <phoneticPr fontId="1"/>
  </si>
  <si>
    <t>岡野 隆一, 上田 洋, 山田 啓貴, 白杉 郁, 山本 譲, 神野 定男, 西村 啓佑, 山本 渉, 沖田 康孝, 蛯名 耕介, 藤井 貴之, 村上 孝作, 安室 秀樹, 孫 瑛洙, 斯波 秀行, 武内 徹, 原 良太, 片山 昌紀, 山田 真介, 橋本 求, 三枝 淳. MTXの継続率と生活習慣病の関連　関西多施設ANSWERコホートを用いた検討. 第66回日本リウマチ学会総会・学術集会 (横浜: 2022)</t>
    <phoneticPr fontId="1"/>
  </si>
  <si>
    <t>木田 節, 大村 知史, 中込 大樹, 安倍 能之, 角谷 昌俊, 滝澤 直歩, 野村 篤史, 茎田 祐司, 山野 泰彦, 柳田 拓也, 遠藤 功二, 平田 信太郎, 松井 聖, 武内 徹, 一瀬 邦弘, 加藤 将, 柳井 亮, 松尾 祐介, 下島 恭弘, 西岡 亮, 山崎 章, 森山 繭子, 高谷 亜由子, 宮脇 義亜, 猪原 登志子, 矢嶋 宣幸, 川口 崇, 川人 豊. ANCA関連血管炎の多施設共同レジストリJ-CANVASの構築とこれを用いた経時比較・国際比較研究. 第66回日本リウマチ学会総会・学術集会 (横浜: 2022)</t>
    <phoneticPr fontId="1"/>
  </si>
  <si>
    <t>大村 知史, 木田 節, 中込 大樹, 安倍 能之, 角谷 昌俊, 滝澤 直歩, 野村 篤史, 茎田 祐司, 山野 泰彦, 柳田 拓也, 遠藤 功二, 平田 信太郎, 松井 聖, 武内 徹, 一瀬 邦弘, 加藤 将, 柳井 亮, 松尾 祐介, 下島 恭弘, 西岡 亮, 山崎 章, 森山 繭子, 高谷 亜由子, 宮脇 義亜, 猪原 登志子, 矢嶋 宣幸, 川口 崇, 川人 豊. ANCA関連血管炎の寛解導入療法におけるステロイドパルス療法の有効性・安全性　J-CANVASレジストリを用いた傾向スコアマッチング. 第66回日本リウマチ学会総会・学術集会 (横浜: 2022)</t>
    <phoneticPr fontId="1"/>
  </si>
  <si>
    <t>大村 知史, 角谷 昌俊, 中込 大樹, 安倍 能之, 滝澤 直歩, 野村 篤史, 茎田 祐司, 山野 泰彦, 柳田 拓也, 遠藤 功二, 平田 信太郎, 松井 聖, 武内 徹, 一瀬 邦弘, 加藤 将, 柳井 亮, 松尾 祐介, 下島 恭弘, 西岡 亮, 山崎 章, 森山 繭子, 高谷 亜由子, 宮脇 義亜, 猪原 登志子, 木田 節, 矢嶋 宣幸, 川口 崇, 川人 豊, 福田 亙. ANCA関連血管炎(AAV)において寛解導入期の低IgG血症は重症感染症発生に関連する　J-CANVASレジストリデータを用いた過去起点コホート研究.  第66回日本リウマチ学会総会・学術集会 (横浜: 2022)</t>
    <phoneticPr fontId="1"/>
  </si>
  <si>
    <t>中込 大樹, 小林 義照, 花井 俊一朗, 木田 節, 大村 知史, 安倍 能之, 角谷 昌俊, 滝澤 直歩, 野村 篤史, 茎田 祐司, 山野 泰彦, 柳田 拓也, 遠藤 功二, 平田 信太郎, 松井 聖, 武内 徹, 一瀬 邦弘, 加藤 将, 柳井 亮, 松尾 祐介, 下島 恭弘, 西岡 亮, 山崎 章, 森山 繭子, 高谷 亜由子, 宮脇 義亜, 猪原 登志子, 矢嶋 宣幸, 川口 崇, 川人 豊. ANCA関連血管炎の東西日本における診療実態　J-CANVAS(Japan Collaborative registry of ANca-associated VASculitis)より. 第66回日本リウマチ学会総会・学術集会 (横浜: 2022)</t>
    <phoneticPr fontId="1"/>
  </si>
  <si>
    <t>中西 優市郎, 木田 節, 大村 知史, 中込 大樹, 安倍 能之, 角谷 昌俊, 滝澤 直歩, 野村 篤史, 茎田 祐司, 山野 泰彦, 柳田 拓也, 遠藤 功二, 平田 信太郎, 松井 聖, 武内 徹, 一瀬 邦弘, 加藤 将, 柳井 亮, 松尾 祐介, 下島 恭弘, 西岡 亮, 山崎 章, 森山 繭子, 高谷 亜由子, 宮脇 義亜, 猪原 登志子, 矢嶋 宣幸, 川口 崇, 川人 豊. ANCA関連血管炎患者の尿所見改善パターンの実態調査　J-CANVASレジストリを用いた潜在軌跡モデリング.  第66回日本リウマチ学会総会・学術集会 (横浜: 2022)</t>
    <phoneticPr fontId="1"/>
  </si>
  <si>
    <t>秦 健一郎, 小谷 卓矢, 庄田 武司, 斯波 秀行, 和田 裕美子, 鈴鹿 隆保, 吉川 紋佳, 平松 ゆり, 木坊子 貴生, 松田 翔悟, 武内 徹. Tofacitinibにて加療した抗MDA5抗体陽性皮膚筋炎合併急速進行性間質性肺炎7例の予後の検討.  第66回日本リウマチ学会総会・学術集会 (横浜: 2022)</t>
    <phoneticPr fontId="1"/>
  </si>
  <si>
    <t>山田 真介, 福本 一夫, 渡部 龍, 岡野 匡志, 山本 渉, 大西 輝, 鬼澤 秀夫, 蛯名 耕介, 前田 悠一, 山本 譲, 山田 啓貴, 孫 瑛洙, 安室 秀樹, 片山 昌紀, 原 良太, 武内 徹, 槇野 秀彦, 橋本 求. CKD合併RA患者におけるRA治療の実態　ANSWERコホートを用いた後ろ向き調査. 第66回日本リウマチ学会総会・学術集会 (横浜: 2022)</t>
    <phoneticPr fontId="1"/>
  </si>
  <si>
    <t>藤井 貴之, 村田 浩一, 鬼澤 秀夫, 大西 輝, 村上 孝作, 中山 洋一, 稲葉 竜太, 西村 望美, 山本 渉, 前田 悠一, 沖田 康孝, 岡野 隆一, 上田 洋, 武内 徹, 斯波 秀行, 原 良太, 孫 瑛洙, 安室 秀樹, 片山 昌紀, 橋本 求, 渡部 龍, 田中 真生, 森信 暁夫, 松田 秀一. アバタセプト継続率と血球分画の関連　ANSWERコホートを用いた研究. 第66回日本リウマチ学会総会・学術集会 (横浜: 2022)</t>
    <phoneticPr fontId="1"/>
  </si>
  <si>
    <t>斯波 秀行, 秦 健一郎, 山本 渉, 小谷 卓矢, 永井 孝治, 平松 ゆり, 吉川 紋佳, 槇野 秀彦, 大西 輝, 鬼澤 秀夫, 孫 瑛洙, 安室 秀樹, 原 良太, 前田 悠一, 沖田 康孝, 神野 定男, 白杉 郁, 片山 昌紀, 山田 真介, 橋本 求, 武内 徹. 関節リウマチに対する生物学的製剤およびJAK阻害薬の治療効果に喫煙が及ぼす影響　関西多施設ANSWERコホートを用いた検討. 第66回日本リウマチ学会総会・学術集会 (横浜: 2022)</t>
    <phoneticPr fontId="1"/>
  </si>
  <si>
    <t>庄田 武司, 小谷 卓矢, 秦 健一郎, 槇野 秀彦, 吉川 紋佳, 永井 孝治, 松村 洋子, 武内 徹. 関節リウマチ合併間質性肺炎に対するアバタセプトの影響. 第66回日本リウマチ学会総会・学術集会 (横浜: 2022)</t>
    <phoneticPr fontId="1"/>
  </si>
  <si>
    <t>平松 ゆり, 中村 英里, 吉川 紋佳, 礒田 健太郎, 秦 健一郎, 庄田 武司, 小谷 卓矢, 松村 洋子, 武内 徹. 当院通院中の関節リウマチ女性におけるライフステージ別でみた治療内容の実態. 第66回日本リウマチ学会総会・学術集会 (横浜: 2022)</t>
    <phoneticPr fontId="1"/>
  </si>
  <si>
    <t>吉川 紋佳, 秦 健一郎, 槇野 秀彦, 平松 ゆり, 東海 奈央, 斯波 秀行, 永井 孝治, 小谷 卓矢, 松村 洋子, 武内 徹. 関節リウマチ患者へのイグラチモド投与は少量でも十分な有効性が期待出来る.第66回日本リウマチ学会総会・学術集会 (横浜: 2022)</t>
    <phoneticPr fontId="1"/>
  </si>
  <si>
    <t>村上 孝作, 鬼澤 秀夫, 藤井 貴之, 大西 輝, 村田 浩一, 田中 真生, 原 良太, 平野 亨, 蛯名 耕介, 明石 健吾, 岡野 隆一, 永井 孝治, 武内 徹, 孫 瑛洙, 安室 秀樹, 片山 昌紀, 山本 渉, 橋本 求, 森信 暁雄. 肥満度が関節リウマチにおける抗TNF製剤の治療効果に及ぼす影響　関西多施設ANSWERコホートを用いた検討. 第66回日本リウマチ学会総会・学術集会 (横浜: 2022)</t>
    <phoneticPr fontId="1"/>
  </si>
  <si>
    <t>中垣 孝規, 坂元 絢, 岡崎 彩奈, 斯波 秀行, 秦 健一郎, 庄田 武司, 小谷 卓矢, 武内 徹. 初発症状に急性膵炎を主とした多彩な症状を認めたSLEの一例. 第66回日本リウマチ学会総会・学術集会 (横浜: 2022)</t>
    <phoneticPr fontId="1"/>
  </si>
  <si>
    <t>和田 裕美子, 中村 英里, 鈴鹿 隆保, 平松 ゆり, 石田 貴昭, 東海 奈央, 和倉 大輔, 庄田 武司, 松村 洋子, 小谷 卓矢, 槇野 茂樹, 武内 徹. 当科におけるRhupus患者24例の臨床的特徴と治療についての検討. 第66回日本リウマチ学会総会・学術集会 (横浜: 2022)</t>
    <phoneticPr fontId="1"/>
  </si>
  <si>
    <t>山本 真大, 松田 翔悟, 野中 麻由美, 日下部 暢子, 鈴鹿 隆保, 小谷 卓矢, 武内 徹. 免疫抑制療法と抗線維化薬の併用治療にて爪上皮毛細血管異常が改善した間質性肺炎合併全身性強皮症の一例. 第66回日本リウマチ学会総会・学術集会 (横浜: 2022)</t>
    <phoneticPr fontId="1"/>
  </si>
  <si>
    <t>木坊子 貴生, 松田 翔悟, 鈴鹿 隆保, 和田 裕美子, 斯波 秀行, 和倉 玲子, 秦 健一郎, 庄田 武司, 小谷 卓矢, 武内 徹. 当科における抗RNAポリメラーゼIII抗体陽性強皮症合併進行性間質性肺炎の治療経験について. 第66回日本リウマチ学会総会・学術集会 (横浜: 2022)</t>
    <phoneticPr fontId="1"/>
  </si>
  <si>
    <t>大江 克昌, 和田 裕美子, 野中 麻由美, 松田 翔悟, 庄田 武司, 武内 徹. 自己抗体陽性のみの肺動脈性肺高血圧症の免疫抑制療法の反応予測に爪郭部ビデオ毛細血管顕微鏡(NVC)が一助となった一例. 第66回日本リウマチ学会総会・学術集会 (横浜: 2022)</t>
    <phoneticPr fontId="1"/>
  </si>
  <si>
    <t>坂元 絢, 木坊子 貴生, 山本 真大, 庄田 武司, 武内 徹. ANCA関連血管炎に対する治療開始後に可逆性後頭葉白質脳症と脳出血を合併した一例. 第66回日本リウマチ学会総会・学術集会 (横浜: 2022)</t>
    <phoneticPr fontId="1"/>
  </si>
  <si>
    <t>庄田 武司, 斯波 秀行, 和田 裕美子, 木坊子 貴生, 鈴鹿 隆保, 金万 淳一, 藤木 陽平, 秦 健一郎, 小谷 卓矢, 武内 徹. 好酸球性多発血管炎性肉芽腫症におけるメポリズマブの影響. 第66回日本リウマチ学会総会・学術集会 (横浜: 2022)</t>
    <phoneticPr fontId="1"/>
  </si>
  <si>
    <t>野中 麻由美, 和田 裕美子, 大江 克昌, 岡崎 彩奈, 庄田 武司, 武内 徹. 透析腎に至った全身性エリテマトーデスの寛解導入治療後に、Nocardia farcinicaによる多発肺結節と中枢神経播種性病変を認めた一例. 第66回日本リウマチ学会総会・学術集会 (横浜: 2022)</t>
    <rPh sb="112" eb="113">
      <t>レイ</t>
    </rPh>
    <phoneticPr fontId="1"/>
  </si>
  <si>
    <t>小谷 卓矢, 渡部 龍. 全身性強皮症に伴う間質性肺疾患におけるニンテダニブの適正使用について　全身性強皮症に伴う間質性肺疾患の線維化進展抑制にニンテダニブが有用である(Q&amp;A). 日本医事新報. (出版社; 日本医事新報社. 東京), 2022; 5134号: 50-51.</t>
    <phoneticPr fontId="1"/>
  </si>
  <si>
    <t>野崎 祐史, 小谷 卓矢. リウマチ性疾患におけるNSAIDsの適正使用について　副作用を避けるためには消化性潰瘍・心血管のリスク評価が重要である(Q&amp;A). 日本医事新報.  (出版社; 日本医事新報社. 東京), 2022; 5136号: 49-50.</t>
    <rPh sb="90" eb="93">
      <t>シュッパンシャ</t>
    </rPh>
    <rPh sb="95" eb="97">
      <t>ニホン</t>
    </rPh>
    <rPh sb="97" eb="99">
      <t>イジ</t>
    </rPh>
    <rPh sb="99" eb="101">
      <t>シンポウ</t>
    </rPh>
    <phoneticPr fontId="1"/>
  </si>
  <si>
    <t>教育講演</t>
    <rPh sb="0" eb="2">
      <t>キョウイク</t>
    </rPh>
    <rPh sb="2" eb="4">
      <t>コウエン</t>
    </rPh>
    <phoneticPr fontId="1"/>
  </si>
  <si>
    <t>小谷卓矢. 膠原病性間質性肺疾患に対する抗線維化治療の実際. 第31回日本リウマチ学会近畿支部学術集会（神戸: 2022)</t>
    <rPh sb="0" eb="2">
      <t>コタニ</t>
    </rPh>
    <rPh sb="2" eb="3">
      <t>スグル</t>
    </rPh>
    <rPh sb="3" eb="4">
      <t>ヤ</t>
    </rPh>
    <rPh sb="6" eb="10">
      <t>コウゲンビョウセイ</t>
    </rPh>
    <rPh sb="10" eb="13">
      <t>カンシツセイ</t>
    </rPh>
    <rPh sb="13" eb="16">
      <t>ハイシッカン</t>
    </rPh>
    <rPh sb="17" eb="18">
      <t>タイ</t>
    </rPh>
    <rPh sb="20" eb="24">
      <t>コウセンイカ</t>
    </rPh>
    <rPh sb="24" eb="26">
      <t>チリョウ</t>
    </rPh>
    <rPh sb="27" eb="29">
      <t>ジッサイ</t>
    </rPh>
    <rPh sb="31" eb="32">
      <t>ダイ</t>
    </rPh>
    <rPh sb="34" eb="35">
      <t>カイ</t>
    </rPh>
    <rPh sb="35" eb="37">
      <t>ニホン</t>
    </rPh>
    <rPh sb="41" eb="43">
      <t>ガッカイ</t>
    </rPh>
    <rPh sb="43" eb="47">
      <t>キンキシブ</t>
    </rPh>
    <rPh sb="47" eb="49">
      <t>ガクジュツ</t>
    </rPh>
    <rPh sb="49" eb="51">
      <t>シュウカイ</t>
    </rPh>
    <rPh sb="52" eb="54">
      <t>コウベ</t>
    </rPh>
    <phoneticPr fontId="1"/>
  </si>
  <si>
    <t>和田 裕美子. 全身性エリテマトーデス治療におけるべリムマブの使用意義. 第31回日本リウマチ学会近畿支部学術集会（神戸: 2022)</t>
    <rPh sb="8" eb="10">
      <t>ゼンシン</t>
    </rPh>
    <rPh sb="10" eb="11">
      <t>セイ</t>
    </rPh>
    <rPh sb="19" eb="21">
      <t>チリョウ</t>
    </rPh>
    <rPh sb="31" eb="35">
      <t>シヨウイギ</t>
    </rPh>
    <phoneticPr fontId="1"/>
  </si>
  <si>
    <t>平松 ゆり. 妊娠・出産・授乳期における関節リウマチ患者支援. 第31回日本リウマチ学会近畿支部学術集会（神戸: 2022)</t>
    <rPh sb="7" eb="9">
      <t>ニンシン</t>
    </rPh>
    <rPh sb="10" eb="12">
      <t>シュッサン</t>
    </rPh>
    <rPh sb="13" eb="16">
      <t>ジュニュウキ</t>
    </rPh>
    <rPh sb="20" eb="22">
      <t>カンセツ</t>
    </rPh>
    <rPh sb="26" eb="28">
      <t>カンジャ</t>
    </rPh>
    <rPh sb="28" eb="30">
      <t>シエン</t>
    </rPh>
    <phoneticPr fontId="1"/>
  </si>
  <si>
    <t>永井孝治. 大学病院やナショナルセンターで勤務する先生に知っておいてもらいたい保険制度.  第31回日本リウマチ学会近畿支部学術集会（神戸: 2022)</t>
    <rPh sb="0" eb="2">
      <t>ナガイ</t>
    </rPh>
    <rPh sb="2" eb="3">
      <t>タカ</t>
    </rPh>
    <rPh sb="3" eb="4">
      <t>ジ</t>
    </rPh>
    <rPh sb="6" eb="8">
      <t>ダイガク</t>
    </rPh>
    <phoneticPr fontId="1"/>
  </si>
  <si>
    <t>小谷卓矢, 松田翔悟, 鈴鹿 隆保, 武内 徹. 間質性肺疾患治療ソースとしてのヘパリン共培養間葉系幹細胞の適応性検討. 第31回日本リウマチ学会近畿支部学術集会（神戸: 2022)</t>
    <phoneticPr fontId="1"/>
  </si>
  <si>
    <t>小谷卓矢, 鈴鹿 隆保, 松田翔悟, 齋藤高志, 武内 徹. ブレオマイシン誘発線維症モデルマウスにおける低分子ヘパリン共培養脂肪幹細胞の臓器集積と治療効果の検討. 第9回日本リウマチ学会ベーシックリサーチカンファレンス（熊本: 2022)</t>
    <rPh sb="19" eb="21">
      <t>サイトウ</t>
    </rPh>
    <rPh sb="21" eb="22">
      <t>タカ</t>
    </rPh>
    <rPh sb="22" eb="23">
      <t>ココロザ</t>
    </rPh>
    <rPh sb="86" eb="88">
      <t>ニホン</t>
    </rPh>
    <rPh sb="92" eb="94">
      <t>ガッカイ</t>
    </rPh>
    <rPh sb="111" eb="113">
      <t>クマモト</t>
    </rPh>
    <phoneticPr fontId="1"/>
  </si>
  <si>
    <t>大阪医科薬科大学　民間機関等共同研究</t>
    <phoneticPr fontId="1"/>
  </si>
  <si>
    <t>公益財団法人難病医学研究財団令和4年度医学研究奨励助成金</t>
  </si>
  <si>
    <t>松田翔悟（代表者). CD68+/CD163+マクロファージのmiRNA，mRNAの網羅的解析を用いた間質性肺炎合併顕微鏡的多発血管炎の新規バイオマーカーの探索. 2022-2023年度. 2000千円</t>
    <rPh sb="0" eb="2">
      <t>マツダ</t>
    </rPh>
    <rPh sb="2" eb="4">
      <t>ショウゴ</t>
    </rPh>
    <rPh sb="5" eb="8">
      <t>ダイヒョウシャ</t>
    </rPh>
    <rPh sb="91" eb="93">
      <t>ネンド</t>
    </rPh>
    <rPh sb="99" eb="101">
      <t>センエン</t>
    </rPh>
    <phoneticPr fontId="1"/>
  </si>
  <si>
    <t>小谷卓矢（代表者). 蛍光イメージングによるリウマチ性疾患の早期診断の協働の可能性検討. (島津製作所), 2022-2023年度. 3000千円</t>
    <rPh sb="0" eb="2">
      <t>コタニ</t>
    </rPh>
    <rPh sb="2" eb="3">
      <t>スグル</t>
    </rPh>
    <rPh sb="3" eb="4">
      <t>ヤ</t>
    </rPh>
    <rPh sb="5" eb="8">
      <t>ダイヒョウシャ</t>
    </rPh>
    <rPh sb="46" eb="48">
      <t>シマヅ</t>
    </rPh>
    <rPh sb="48" eb="51">
      <t>セイサクショ</t>
    </rPh>
    <rPh sb="63" eb="65">
      <t>ネンド</t>
    </rPh>
    <rPh sb="71" eb="73">
      <t>センエン</t>
    </rPh>
    <phoneticPr fontId="1"/>
  </si>
  <si>
    <t>2022年度 大阪医科薬科大学 研究拠点育成奨励助成金(Bタイプ)</t>
    <phoneticPr fontId="1"/>
  </si>
  <si>
    <t>小谷卓矢（代表者). 新規マクロファージ活性化抑制蛋白の膠原病モデルマウスにおける効果とその機序に関する検討. 2022年度. 1500千円</t>
    <rPh sb="0" eb="2">
      <t>コタニ</t>
    </rPh>
    <rPh sb="2" eb="3">
      <t>スグル</t>
    </rPh>
    <rPh sb="3" eb="4">
      <t>ヤ</t>
    </rPh>
    <rPh sb="5" eb="8">
      <t>ダイヒョウシャ</t>
    </rPh>
    <rPh sb="60" eb="62">
      <t>ネンド</t>
    </rPh>
    <rPh sb="68" eb="70">
      <t>センエン</t>
    </rPh>
    <phoneticPr fontId="1"/>
  </si>
  <si>
    <t>2022年度表彰</t>
    <rPh sb="4" eb="6">
      <t>ネンド</t>
    </rPh>
    <rPh sb="6" eb="8">
      <t>ヒョウショウ</t>
    </rPh>
    <phoneticPr fontId="1"/>
  </si>
  <si>
    <t>日本リウマチ学会近畿支部学術集会 一般演題優秀賞</t>
  </si>
  <si>
    <t>表彰</t>
    <rPh sb="0" eb="2">
      <t>ヒョウショウ</t>
    </rPh>
    <phoneticPr fontId="1"/>
  </si>
  <si>
    <t>間質性肺疾患治療ソースとしてのヘパリン共培養間葉系幹細胞の適応性検討</t>
  </si>
  <si>
    <t>動脈硬化を合併する関節炎の新規モデル作製とその病態の検討</t>
    <phoneticPr fontId="1"/>
  </si>
  <si>
    <t>木坊子貴生</t>
    <rPh sb="0" eb="1">
      <t>キ</t>
    </rPh>
    <rPh sb="1" eb="2">
      <t>ボウ</t>
    </rPh>
    <rPh sb="2" eb="3">
      <t>コ</t>
    </rPh>
    <rPh sb="3" eb="4">
      <t>タカシ</t>
    </rPh>
    <rPh sb="4" eb="5">
      <t>イ</t>
    </rPh>
    <phoneticPr fontId="1"/>
  </si>
  <si>
    <t>松田翔悟</t>
    <rPh sb="0" eb="2">
      <t>マツダ</t>
    </rPh>
    <rPh sb="2" eb="4">
      <t>ショウゴ</t>
    </rPh>
    <phoneticPr fontId="1"/>
  </si>
  <si>
    <t>血清バイオマーカープロファイルを用いた間質性肺炎合併顕微鏡的多発血管炎の病態検討</t>
    <phoneticPr fontId="1"/>
  </si>
  <si>
    <t>日本リウマチ学会近畿支部学術集会 一般演題優秀賞/プログラム委員会賞</t>
    <phoneticPr fontId="1"/>
  </si>
  <si>
    <t>ヒト臍帯血由来間葉系幹細胞の全身性エリテマトーデスモデルマウスに対する治療効果の検討</t>
  </si>
  <si>
    <t>橋本言子(医学部4年生）</t>
    <rPh sb="0" eb="2">
      <t>ハシモト</t>
    </rPh>
    <rPh sb="2" eb="4">
      <t>コトコ</t>
    </rPh>
    <rPh sb="5" eb="8">
      <t>イガクブ</t>
    </rPh>
    <rPh sb="9" eb="11">
      <t>ネンセイ</t>
    </rPh>
    <phoneticPr fontId="1"/>
  </si>
  <si>
    <t>International Current Workshop (ICW)</t>
    <phoneticPr fontId="1"/>
  </si>
  <si>
    <t>Shogo Matsuda,Takuya Kotani,Takayasu Suzuka,Takao Kiboshi，
Yumiko Wada,Takaaki Ishida,Yohei Fujiki,Hideyuki Shiba,Kenichiro Hata,Takeshi Shoda,Tohru Takeuchi. CCL2, produced by M2 macrophage,  is a useful clinical biomarker of 
microscopic polyangiitis complicated with interstitial lung disease第66回日本リウマチ学会総会・学術集会(横浜: 2022)</t>
    <phoneticPr fontId="1"/>
  </si>
  <si>
    <t>松田翔悟,小谷卓矢,鈴鹿隆保,武内徹. 全身性エリテマトーデスモデルマウスに対して ヒト臍帯血由来間葉系幹細胞が及ぼす_x000B_用量依存的な治療効果の検討. 第9回日本リウマチ学会ベーシックリサーチカンファレンス（熊本: 2022)</t>
    <rPh sb="78" eb="80">
      <t>ニホン</t>
    </rPh>
    <rPh sb="84" eb="86">
      <t>ガッカイ</t>
    </rPh>
    <rPh sb="103" eb="105">
      <t>クマモト</t>
    </rPh>
    <phoneticPr fontId="1"/>
  </si>
  <si>
    <t>2022年度 大阪医科薬科大学科研費応募奨励助成金</t>
    <phoneticPr fontId="1"/>
  </si>
  <si>
    <t>松田翔悟（代表者). CD68+/CD163+マクロファージに着目した全身性エリテマトーデスの新規治療法の開発. 2022年度. 300千円</t>
    <rPh sb="61" eb="63">
      <t>ネンド</t>
    </rPh>
    <phoneticPr fontId="1"/>
  </si>
  <si>
    <t>2022年度第22回紫水会臨床報告奨励賞</t>
  </si>
  <si>
    <t>免疫抑制療法，ニンテダニブ加療により毛細血管所見が改善した間質性肺炎合併強皮症の一例</t>
    <rPh sb="0" eb="2">
      <t>メンエキ</t>
    </rPh>
    <rPh sb="2" eb="4">
      <t>ヨクセイ</t>
    </rPh>
    <rPh sb="4" eb="6">
      <t>リョウホウ</t>
    </rPh>
    <rPh sb="13" eb="15">
      <t>カリョウ</t>
    </rPh>
    <rPh sb="18" eb="20">
      <t>モウサイ</t>
    </rPh>
    <rPh sb="20" eb="22">
      <t>ケッカン</t>
    </rPh>
    <rPh sb="22" eb="24">
      <t>ショケン</t>
    </rPh>
    <rPh sb="25" eb="27">
      <t>カイゼン</t>
    </rPh>
    <rPh sb="29" eb="32">
      <t>カンシツセイ</t>
    </rPh>
    <rPh sb="32" eb="34">
      <t>ハイエン</t>
    </rPh>
    <rPh sb="34" eb="36">
      <t>ガッペイ</t>
    </rPh>
    <rPh sb="36" eb="39">
      <t>キョウヒショウ</t>
    </rPh>
    <rPh sb="40" eb="42">
      <t>イチレイ</t>
    </rPh>
    <phoneticPr fontId="1"/>
  </si>
  <si>
    <t>Murata K, Uozumi R, Hashimoto M, Ebina K, Akashi K, Onishi A, Nagai K, Yoshikawa A, Katayama M, Son Y, Amuro H, Hara R, Yamamoto W, Watanabe R, Murakami K, Tanaka M, Ito H, Morinobu A, Matsuda S. The real-world effectiveness of anti-RANKL antibody denosumab on the clinical fracture prevention in patients with rheumatoid arthritis: The ANSWER cohort study. Mod Rheumatol. 2022 Jul 1;32(4):834-838. doi: 10.1093/mr/roab043.</t>
    <phoneticPr fontId="1"/>
  </si>
  <si>
    <t>Ebina K, Hirano T, Maeda Y, Okita Y, Etani Y, Hirao M, Yamamoto W, Hashimoto M, Murata K, Onishi A, Jinno S, Hara R, Son Y, Amuro H, Kotani T, Shiba H, Katayama M, Yamamoto K, Kumanogoh A, Okada S, Nakata K. Add-on Effectiveness of Methotrexate or Iguratimod in Patients with Rheumatoid Arthritis Exhibiting an Inadequate Response to Janus Kinase Inhibitors: The ANSWER Cohort Study. Mod Rheumatol. 2022 Aug 13:roac092. doi: 10.1093/mr/roac092</t>
    <phoneticPr fontId="1"/>
  </si>
  <si>
    <t>Nakayama Y, Watanabe R, Murakami K, Murata K, Tanaka M, Ito H, Yamamoto W, Ebina K, Hata K, Hiramatsu Y, Katayama M, Son Y, Amuro H, Akashi K, Onishi A, Hara R, Yamamoto K, Ohmura K, Matsuda S, Morinobu A, Hashimoto M. Differential efficacy of TNF inhibitors with or without the immunoglobulin fragment crystallizable (Fc) portion in rheumatoid arthritis: the ANSWER cohort study. Rheumatol Int. 2022 Jul;42(7):1227-1234. doi: 10.1007/s00296-021-05086-w</t>
    <phoneticPr fontId="1"/>
  </si>
  <si>
    <t>武内徹</t>
    <rPh sb="0" eb="2">
      <t>タケウチ</t>
    </rPh>
    <rPh sb="2" eb="3">
      <t>トオル</t>
    </rPh>
    <phoneticPr fontId="1"/>
  </si>
  <si>
    <t>Best Doctors in Japan （2022-2023）</t>
    <phoneticPr fontId="1"/>
  </si>
  <si>
    <t>平松ゆり. メディカルスタッフのためのライフステージに応じた関節リウマチ患者支援ガイド.日本リウマチ学会.2022年3月. pp80-88</t>
    <phoneticPr fontId="1"/>
  </si>
  <si>
    <t>平松ゆり. リウマチ病学テキスト第3版.(出版社；南江堂, 東京）.2022年5月.p81-83</t>
    <rPh sb="0" eb="2">
      <t>ヒラマツ</t>
    </rPh>
    <rPh sb="10" eb="12">
      <t>ビョウガク</t>
    </rPh>
    <rPh sb="16" eb="17">
      <t>ダイ</t>
    </rPh>
    <rPh sb="18" eb="19">
      <t>ハン</t>
    </rPh>
    <rPh sb="21" eb="24">
      <t>シュッパンシャ</t>
    </rPh>
    <rPh sb="25" eb="28">
      <t>ナンコウドウ</t>
    </rPh>
    <rPh sb="30" eb="32">
      <t>トウキョウ</t>
    </rPh>
    <rPh sb="38" eb="39">
      <t>ネン</t>
    </rPh>
    <rPh sb="40" eb="41">
      <t>ガツ</t>
    </rPh>
    <phoneticPr fontId="1"/>
  </si>
  <si>
    <t>total</t>
    <phoneticPr fontId="1"/>
  </si>
  <si>
    <t>Total</t>
    <phoneticPr fontId="1"/>
  </si>
  <si>
    <t>木坊子貴生（代表者). 動脈硬化合併関節炎モデルマウスにおける新規機能性タンパク質の有効性の検討. 若手研究. 2020-2023年度. 2340千円</t>
    <rPh sb="0" eb="1">
      <t>キ</t>
    </rPh>
    <rPh sb="1" eb="2">
      <t>ボウ</t>
    </rPh>
    <rPh sb="2" eb="3">
      <t>コ</t>
    </rPh>
    <rPh sb="6" eb="9">
      <t>ダイヒョウシャ</t>
    </rPh>
    <rPh sb="12" eb="14">
      <t>ドウミャク</t>
    </rPh>
    <phoneticPr fontId="1"/>
  </si>
  <si>
    <t>武内徹. 周術期におけるリウマチ性疾患治療薬の使い方. 脊椎脊髄ジャーナル. (出版社; 三和書店. 東京), 2022; 35(12): 877-882.</t>
    <rPh sb="0" eb="2">
      <t>タケウチ</t>
    </rPh>
    <rPh sb="2" eb="3">
      <t>トオル</t>
    </rPh>
    <rPh sb="40" eb="43">
      <t>シュッパンシャ</t>
    </rPh>
    <phoneticPr fontId="1"/>
  </si>
  <si>
    <t>松田 翔悟, 小谷 卓矢, 武内 徹. CD68+/CD163+マクロファージにより産生されるCCL2は間質性肺疾患合併顕微鏡的多発血管炎(MPA-ILD)の臨床バイオマーカーである. リウマチ科..(出版社; 科学評論社. 東京), 2022; 68 (6): 704-711.</t>
    <rPh sb="112" eb="115">
      <t>シュッパンシャ</t>
    </rPh>
    <rPh sb="117" eb="119">
      <t>カガク</t>
    </rPh>
    <rPh sb="119" eb="122">
      <t>ヒョウロンシャ</t>
    </rPh>
    <rPh sb="124" eb="126">
      <t>トウキョウ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</si>
</sst>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font>
      <sz val="11"/>
      <color theme="1"/>
      <name val="游ゴシック"/>
      <family val="2"/>
      <charset val="128"/>
      <scheme val="minor"/>
    </font>
    <font>
      <sz val="6"/>
      <name val="游ゴシック"/>
      <family val="2"/>
      <charset val="128"/>
      <scheme val="minor"/>
    </font>
    <font>
      <sz val="10.5"/>
      <color theme="1"/>
      <name val="游ゴシック"/>
      <family val="3"/>
      <charset val="128"/>
      <scheme val="minor"/>
    </font>
    <font>
      <sz val="11"/>
      <color theme="1"/>
      <name val="游ゴシック"/>
      <family val="3"/>
      <charset val="128"/>
      <scheme val="minor"/>
    </font>
    <font>
      <sz val="10.5"/>
      <color theme="1"/>
      <name val="Meiryo UI"/>
      <family val="3"/>
      <charset val="128"/>
    </font>
    <font>
      <sz val="11"/>
      <name val="游ゴシック"/>
      <family val="3"/>
      <charset val="128"/>
      <scheme val="minor"/>
    </font>
    <font>
      <sz val="11"/>
      <name val="游ゴシック"/>
      <family val="2"/>
      <charset val="128"/>
      <scheme val="minor"/>
    </font>
  </fonts>
  <fills count="2">
    <fill>
      <patternFill patternType="none"/>
    </fill>
    <fill>
      <patternFill patternType="gray125"/>
    </fill>
  </fills>
  <borders count="1">
    <border>
      <left/>
      <right/>
      <top/>
      <bottom/>
      <diagonal/>
    </border>
  </borders>
  <cellStyleXfs count="1">
    <xf numFmtId="0" fontId="0" fillId="0" borderId="0">
      <alignment vertical="center"/>
    </xf>
  </cellStyleXfs>
  <cellXfs count="9">
    <xf numFmtId="0" fontId="0" fillId="0" borderId="0" xfId="0">
      <alignment vertical="center"/>
    </xf>
    <xf numFmtId="0" fontId="0" fillId="0" borderId="0" xfId="0" applyAlignment="1">
      <alignment vertical="center" wrapText="1"/>
    </xf>
    <xf numFmtId="0" fontId="0" fillId="0" borderId="0" xfId="0" applyAlignment="1">
      <alignment horizontal="center" vertical="center"/>
    </xf>
    <xf numFmtId="0" fontId="2" fillId="0" borderId="0" xfId="0" applyFont="1" applyAlignment="1">
      <alignment vertical="center" wrapText="1"/>
    </xf>
    <xf numFmtId="0" fontId="3" fillId="0" borderId="0" xfId="0" applyFont="1" applyAlignment="1">
      <alignment vertical="center" wrapText="1"/>
    </xf>
    <xf numFmtId="0" fontId="4" fillId="0" borderId="0" xfId="0" applyFont="1">
      <alignment vertical="center"/>
    </xf>
    <xf numFmtId="0" fontId="5" fillId="0" borderId="0" xfId="0" applyFont="1">
      <alignment vertical="center"/>
    </xf>
    <xf numFmtId="0" fontId="6" fillId="0" borderId="0" xfId="0" applyFont="1">
      <alignment vertical="center"/>
    </xf>
    <xf numFmtId="0" fontId="5" fillId="0" borderId="0" xfId="0" applyFont="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C24712-7306-41F5-9229-3A4C0633DC89}">
  <dimension ref="A1:E4"/>
  <sheetViews>
    <sheetView workbookViewId="0">
      <selection activeCell="D6" sqref="D6"/>
    </sheetView>
  </sheetViews>
  <sheetFormatPr baseColWidth="10" defaultColWidth="8.83203125" defaultRowHeight="18"/>
  <cols>
    <col min="1" max="1" width="21" customWidth="1"/>
    <col min="2" max="2" width="12.6640625" customWidth="1"/>
    <col min="3" max="3" width="20.1640625" customWidth="1"/>
    <col min="4" max="4" width="79" customWidth="1"/>
    <col min="5" max="5" width="16.6640625" customWidth="1"/>
  </cols>
  <sheetData>
    <row r="1" spans="1:5">
      <c r="A1" t="s">
        <v>31</v>
      </c>
      <c r="B1" t="s">
        <v>6</v>
      </c>
      <c r="C1" t="s">
        <v>2</v>
      </c>
      <c r="D1" t="s">
        <v>3</v>
      </c>
      <c r="E1" t="s">
        <v>4</v>
      </c>
    </row>
    <row r="2" spans="1:5">
      <c r="B2" t="s">
        <v>1</v>
      </c>
      <c r="C2" t="s">
        <v>15</v>
      </c>
      <c r="D2" t="s">
        <v>30</v>
      </c>
      <c r="E2" s="2" t="s">
        <v>18</v>
      </c>
    </row>
    <row r="3" spans="1:5" ht="38">
      <c r="B3" t="s">
        <v>1</v>
      </c>
      <c r="C3" t="s">
        <v>15</v>
      </c>
      <c r="D3" s="1" t="s">
        <v>123</v>
      </c>
    </row>
    <row r="4" spans="1:5">
      <c r="B4" t="s">
        <v>1</v>
      </c>
      <c r="C4" t="s">
        <v>15</v>
      </c>
      <c r="D4" s="6" t="s">
        <v>124</v>
      </c>
    </row>
  </sheetData>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108820-F537-425A-A72A-0EEB38DB368E}">
  <dimension ref="A1:E5"/>
  <sheetViews>
    <sheetView topLeftCell="A4" workbookViewId="0">
      <selection activeCell="D3" sqref="D3"/>
    </sheetView>
  </sheetViews>
  <sheetFormatPr baseColWidth="10" defaultColWidth="8.83203125" defaultRowHeight="18"/>
  <cols>
    <col min="1" max="1" width="21" customWidth="1"/>
    <col min="3" max="3" width="20.1640625" customWidth="1"/>
    <col min="4" max="4" width="80.5" customWidth="1"/>
    <col min="5" max="5" width="16.6640625" customWidth="1"/>
  </cols>
  <sheetData>
    <row r="1" spans="1:5">
      <c r="A1" t="s">
        <v>31</v>
      </c>
      <c r="B1" t="s">
        <v>0</v>
      </c>
      <c r="C1" t="s">
        <v>2</v>
      </c>
      <c r="D1" t="s">
        <v>3</v>
      </c>
      <c r="E1" t="s">
        <v>4</v>
      </c>
    </row>
    <row r="2" spans="1:5" ht="38">
      <c r="B2" t="s">
        <v>7</v>
      </c>
      <c r="C2" t="s">
        <v>15</v>
      </c>
      <c r="D2" s="1" t="s">
        <v>128</v>
      </c>
      <c r="E2" s="2" t="s">
        <v>18</v>
      </c>
    </row>
    <row r="3" spans="1:5" ht="57">
      <c r="B3" t="s">
        <v>7</v>
      </c>
      <c r="C3" t="s">
        <v>15</v>
      </c>
      <c r="D3" s="1" t="s">
        <v>129</v>
      </c>
      <c r="E3" s="2" t="s">
        <v>18</v>
      </c>
    </row>
    <row r="4" spans="1:5" ht="57">
      <c r="B4" t="s">
        <v>7</v>
      </c>
      <c r="C4" t="s">
        <v>15</v>
      </c>
      <c r="D4" s="1" t="s">
        <v>86</v>
      </c>
      <c r="E4" s="2" t="s">
        <v>18</v>
      </c>
    </row>
    <row r="5" spans="1:5" ht="57">
      <c r="B5" t="s">
        <v>7</v>
      </c>
      <c r="C5" t="s">
        <v>15</v>
      </c>
      <c r="D5" s="1" t="s">
        <v>85</v>
      </c>
      <c r="E5" s="2" t="s">
        <v>18</v>
      </c>
    </row>
  </sheetData>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CDFB27-9A71-43BF-8239-2FCA2A2891DA}">
  <dimension ref="A1:F17"/>
  <sheetViews>
    <sheetView topLeftCell="A13" workbookViewId="0">
      <selection activeCell="D20" sqref="D20"/>
    </sheetView>
  </sheetViews>
  <sheetFormatPr baseColWidth="10" defaultColWidth="8.83203125" defaultRowHeight="18"/>
  <cols>
    <col min="1" max="1" width="21" customWidth="1"/>
    <col min="3" max="3" width="20.1640625" customWidth="1"/>
    <col min="4" max="4" width="77.83203125" customWidth="1"/>
    <col min="5" max="5" width="16.6640625" customWidth="1"/>
  </cols>
  <sheetData>
    <row r="1" spans="1:5">
      <c r="A1" t="s">
        <v>31</v>
      </c>
      <c r="B1" t="s">
        <v>0</v>
      </c>
      <c r="C1" t="s">
        <v>2</v>
      </c>
      <c r="D1" t="s">
        <v>3</v>
      </c>
      <c r="E1" t="s">
        <v>4</v>
      </c>
    </row>
    <row r="2" spans="1:5" ht="57">
      <c r="B2" t="s">
        <v>5</v>
      </c>
      <c r="C2" t="s">
        <v>16</v>
      </c>
      <c r="D2" s="1" t="s">
        <v>17</v>
      </c>
      <c r="E2">
        <v>2.8620000000000001</v>
      </c>
    </row>
    <row r="3" spans="1:5" ht="57">
      <c r="B3" t="s">
        <v>5</v>
      </c>
      <c r="C3" t="s">
        <v>16</v>
      </c>
      <c r="D3" s="1" t="s">
        <v>32</v>
      </c>
      <c r="E3">
        <v>6.2080000000000002</v>
      </c>
    </row>
    <row r="4" spans="1:5" ht="76">
      <c r="B4" t="s">
        <v>5</v>
      </c>
      <c r="C4" t="s">
        <v>16</v>
      </c>
      <c r="D4" s="1" t="s">
        <v>34</v>
      </c>
      <c r="E4">
        <v>3.3220000000000001</v>
      </c>
    </row>
    <row r="5" spans="1:5" ht="95">
      <c r="B5" t="s">
        <v>5</v>
      </c>
      <c r="C5" t="s">
        <v>16</v>
      </c>
      <c r="D5" s="1" t="s">
        <v>37</v>
      </c>
      <c r="E5">
        <v>4.9969999999999999</v>
      </c>
    </row>
    <row r="6" spans="1:5" ht="133">
      <c r="B6" t="s">
        <v>5</v>
      </c>
      <c r="C6" t="s">
        <v>16</v>
      </c>
      <c r="D6" s="1" t="s">
        <v>38</v>
      </c>
      <c r="E6">
        <v>5.6059999999999999</v>
      </c>
    </row>
    <row r="7" spans="1:5" ht="95">
      <c r="B7" t="s">
        <v>5</v>
      </c>
      <c r="C7" t="s">
        <v>16</v>
      </c>
      <c r="D7" s="1" t="s">
        <v>40</v>
      </c>
      <c r="E7">
        <v>5.6059999999999999</v>
      </c>
    </row>
    <row r="8" spans="1:5" ht="105.75" customHeight="1">
      <c r="B8" t="s">
        <v>5</v>
      </c>
      <c r="C8" t="s">
        <v>16</v>
      </c>
      <c r="D8" s="1" t="s">
        <v>44</v>
      </c>
      <c r="E8">
        <v>2.8620000000000001</v>
      </c>
    </row>
    <row r="9" spans="1:5" ht="84" customHeight="1">
      <c r="B9" t="s">
        <v>5</v>
      </c>
      <c r="C9" t="s">
        <v>16</v>
      </c>
      <c r="D9" s="1" t="s">
        <v>45</v>
      </c>
      <c r="E9">
        <v>5.3460000000000001</v>
      </c>
    </row>
    <row r="10" spans="1:5" ht="78" customHeight="1">
      <c r="B10" t="s">
        <v>5</v>
      </c>
      <c r="C10" t="s">
        <v>16</v>
      </c>
      <c r="D10" s="1" t="s">
        <v>46</v>
      </c>
      <c r="E10">
        <v>8.7870000000000008</v>
      </c>
    </row>
    <row r="11" spans="1:5" ht="86.25" customHeight="1">
      <c r="B11" t="s">
        <v>5</v>
      </c>
      <c r="C11" t="s">
        <v>16</v>
      </c>
      <c r="D11" s="1" t="s">
        <v>47</v>
      </c>
      <c r="E11">
        <v>2.6</v>
      </c>
    </row>
    <row r="12" spans="1:5" ht="92.25" customHeight="1">
      <c r="B12" t="s">
        <v>5</v>
      </c>
      <c r="C12" t="s">
        <v>16</v>
      </c>
      <c r="D12" s="1" t="s">
        <v>48</v>
      </c>
      <c r="E12">
        <v>6.2080000000000002</v>
      </c>
    </row>
    <row r="13" spans="1:5" ht="92.25" customHeight="1">
      <c r="B13" t="s">
        <v>5</v>
      </c>
      <c r="C13" t="s">
        <v>16</v>
      </c>
      <c r="D13" s="1" t="s">
        <v>51</v>
      </c>
      <c r="E13">
        <v>4.9969999999999999</v>
      </c>
    </row>
    <row r="14" spans="1:5" ht="95">
      <c r="B14" s="7" t="s">
        <v>5</v>
      </c>
      <c r="C14" s="6" t="s">
        <v>16</v>
      </c>
      <c r="D14" s="4" t="s">
        <v>118</v>
      </c>
      <c r="E14">
        <v>2.8620000000000001</v>
      </c>
    </row>
    <row r="15" spans="1:5" ht="114">
      <c r="B15" t="s">
        <v>5</v>
      </c>
      <c r="C15" t="s">
        <v>16</v>
      </c>
      <c r="D15" s="3" t="s">
        <v>119</v>
      </c>
      <c r="E15">
        <v>2.8620000000000001</v>
      </c>
    </row>
    <row r="16" spans="1:5" ht="114">
      <c r="B16" t="s">
        <v>5</v>
      </c>
      <c r="C16" t="s">
        <v>16</v>
      </c>
      <c r="D16" s="3" t="s">
        <v>120</v>
      </c>
      <c r="E16">
        <v>3.58</v>
      </c>
    </row>
    <row r="17" spans="1:6">
      <c r="A17" t="s">
        <v>50</v>
      </c>
      <c r="E17">
        <f>E2+E3+E4+E5+E6+E7+E8+E9+E10+E11+E12+E13+E14+E15+E16</f>
        <v>68.704999999999998</v>
      </c>
      <c r="F17" t="s">
        <v>125</v>
      </c>
    </row>
  </sheetData>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D545E6-A135-44D7-B846-45DF71314888}">
  <dimension ref="A1:F8"/>
  <sheetViews>
    <sheetView workbookViewId="0">
      <selection activeCell="E8" sqref="E8"/>
    </sheetView>
  </sheetViews>
  <sheetFormatPr baseColWidth="10" defaultColWidth="8.83203125" defaultRowHeight="18"/>
  <cols>
    <col min="1" max="1" width="21" customWidth="1"/>
    <col min="3" max="3" width="20.1640625" customWidth="1"/>
    <col min="4" max="4" width="68.1640625" customWidth="1"/>
    <col min="5" max="5" width="16.6640625" customWidth="1"/>
  </cols>
  <sheetData>
    <row r="1" spans="1:6">
      <c r="A1" t="s">
        <v>31</v>
      </c>
      <c r="B1" t="s">
        <v>0</v>
      </c>
      <c r="C1" t="s">
        <v>2</v>
      </c>
      <c r="D1" t="s">
        <v>3</v>
      </c>
      <c r="E1" t="s">
        <v>4</v>
      </c>
    </row>
    <row r="2" spans="1:6" ht="76">
      <c r="B2" t="s">
        <v>8</v>
      </c>
      <c r="C2" t="s">
        <v>16</v>
      </c>
      <c r="D2" s="1" t="s">
        <v>33</v>
      </c>
      <c r="E2">
        <v>2.6</v>
      </c>
    </row>
    <row r="3" spans="1:6" ht="76">
      <c r="B3" t="s">
        <v>36</v>
      </c>
      <c r="C3" t="s">
        <v>16</v>
      </c>
      <c r="D3" s="1" t="s">
        <v>35</v>
      </c>
      <c r="E3">
        <v>7.0460000000000003</v>
      </c>
    </row>
    <row r="4" spans="1:6" ht="76">
      <c r="B4" t="s">
        <v>42</v>
      </c>
      <c r="C4" t="s">
        <v>16</v>
      </c>
      <c r="D4" s="1" t="s">
        <v>39</v>
      </c>
      <c r="E4">
        <v>3.1</v>
      </c>
    </row>
    <row r="5" spans="1:6" ht="76">
      <c r="B5" t="s">
        <v>36</v>
      </c>
      <c r="C5" t="s">
        <v>16</v>
      </c>
      <c r="D5" s="1" t="s">
        <v>41</v>
      </c>
      <c r="E5">
        <v>7.0460000000000003</v>
      </c>
    </row>
    <row r="6" spans="1:6" ht="75" customHeight="1">
      <c r="B6" t="s">
        <v>36</v>
      </c>
      <c r="C6" t="s">
        <v>16</v>
      </c>
      <c r="D6" s="1" t="s">
        <v>43</v>
      </c>
      <c r="E6">
        <v>3.1</v>
      </c>
    </row>
    <row r="7" spans="1:6" ht="79.5" customHeight="1">
      <c r="B7" t="s">
        <v>36</v>
      </c>
      <c r="C7" t="s">
        <v>16</v>
      </c>
      <c r="D7" s="1" t="s">
        <v>49</v>
      </c>
      <c r="E7">
        <v>7.0460000000000003</v>
      </c>
    </row>
    <row r="8" spans="1:6">
      <c r="A8" t="s">
        <v>50</v>
      </c>
      <c r="E8">
        <f>E2+E3+E4+E5+E6+E7</f>
        <v>29.938000000000002</v>
      </c>
      <c r="F8" t="s">
        <v>126</v>
      </c>
    </row>
  </sheetData>
  <phoneticPr fontId="1"/>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74A8C8-99DC-4C60-BF13-422FDBBA5CEA}">
  <dimension ref="A1:D2"/>
  <sheetViews>
    <sheetView workbookViewId="0">
      <selection activeCell="B27" sqref="B27"/>
    </sheetView>
  </sheetViews>
  <sheetFormatPr baseColWidth="10" defaultColWidth="8.83203125" defaultRowHeight="18"/>
  <cols>
    <col min="1" max="1" width="19.83203125" customWidth="1"/>
    <col min="2" max="2" width="15.1640625" customWidth="1"/>
    <col min="3" max="3" width="55.1640625" customWidth="1"/>
    <col min="4" max="4" width="57.6640625" customWidth="1"/>
  </cols>
  <sheetData>
    <row r="1" spans="1:4">
      <c r="A1" t="s">
        <v>31</v>
      </c>
      <c r="B1" t="s">
        <v>0</v>
      </c>
      <c r="C1" t="s">
        <v>10</v>
      </c>
      <c r="D1" t="s">
        <v>3</v>
      </c>
    </row>
    <row r="2" spans="1:4">
      <c r="B2" t="s">
        <v>9</v>
      </c>
    </row>
  </sheetData>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F8DE10-2164-4018-BC66-6C522F5139EF}">
  <dimension ref="A1:D39"/>
  <sheetViews>
    <sheetView topLeftCell="A7" workbookViewId="0">
      <selection activeCell="D7" sqref="D7"/>
    </sheetView>
  </sheetViews>
  <sheetFormatPr baseColWidth="10" defaultColWidth="8.83203125" defaultRowHeight="18"/>
  <cols>
    <col min="1" max="1" width="16.6640625" customWidth="1"/>
    <col min="2" max="2" width="15" customWidth="1"/>
    <col min="3" max="3" width="75.5" customWidth="1"/>
    <col min="4" max="4" width="57.6640625" customWidth="1"/>
  </cols>
  <sheetData>
    <row r="1" spans="1:4">
      <c r="A1" t="s">
        <v>31</v>
      </c>
      <c r="B1" t="s">
        <v>0</v>
      </c>
      <c r="C1" t="s">
        <v>19</v>
      </c>
      <c r="D1" t="s">
        <v>3</v>
      </c>
    </row>
    <row r="2" spans="1:4" ht="75" customHeight="1">
      <c r="B2" t="s">
        <v>55</v>
      </c>
      <c r="C2" t="s">
        <v>59</v>
      </c>
      <c r="D2" s="1" t="s">
        <v>58</v>
      </c>
    </row>
    <row r="3" spans="1:4" ht="75" customHeight="1">
      <c r="B3" t="s">
        <v>55</v>
      </c>
      <c r="C3" t="s">
        <v>87</v>
      </c>
      <c r="D3" s="1" t="s">
        <v>88</v>
      </c>
    </row>
    <row r="4" spans="1:4" ht="75" customHeight="1">
      <c r="B4" t="s">
        <v>55</v>
      </c>
      <c r="C4" t="s">
        <v>59</v>
      </c>
      <c r="D4" s="1" t="s">
        <v>89</v>
      </c>
    </row>
    <row r="5" spans="1:4" ht="75" customHeight="1">
      <c r="B5" t="s">
        <v>55</v>
      </c>
      <c r="C5" t="s">
        <v>59</v>
      </c>
      <c r="D5" s="1" t="s">
        <v>90</v>
      </c>
    </row>
    <row r="6" spans="1:4" ht="75" customHeight="1">
      <c r="B6" t="s">
        <v>55</v>
      </c>
      <c r="C6" t="s">
        <v>87</v>
      </c>
      <c r="D6" s="1" t="s">
        <v>91</v>
      </c>
    </row>
    <row r="7" spans="1:4" ht="114">
      <c r="B7" s="6" t="s">
        <v>11</v>
      </c>
      <c r="C7" s="6" t="s">
        <v>111</v>
      </c>
      <c r="D7" s="8" t="s">
        <v>112</v>
      </c>
    </row>
    <row r="8" spans="1:4" ht="57">
      <c r="B8" t="s">
        <v>11</v>
      </c>
      <c r="C8" s="1" t="s">
        <v>20</v>
      </c>
      <c r="D8" s="1" t="s">
        <v>52</v>
      </c>
    </row>
    <row r="9" spans="1:4" ht="90.75" customHeight="1">
      <c r="B9" t="s">
        <v>55</v>
      </c>
      <c r="C9" s="1" t="s">
        <v>20</v>
      </c>
      <c r="D9" s="1" t="s">
        <v>60</v>
      </c>
    </row>
    <row r="10" spans="1:4" ht="95">
      <c r="B10" t="s">
        <v>11</v>
      </c>
      <c r="C10" s="1" t="s">
        <v>20</v>
      </c>
      <c r="D10" s="1" t="s">
        <v>62</v>
      </c>
    </row>
    <row r="11" spans="1:4" ht="57">
      <c r="B11" t="s">
        <v>11</v>
      </c>
      <c r="C11" s="1" t="s">
        <v>20</v>
      </c>
      <c r="D11" s="1" t="s">
        <v>61</v>
      </c>
    </row>
    <row r="12" spans="1:4" ht="95">
      <c r="B12" t="s">
        <v>11</v>
      </c>
      <c r="C12" s="1" t="s">
        <v>20</v>
      </c>
      <c r="D12" s="1" t="s">
        <v>63</v>
      </c>
    </row>
    <row r="13" spans="1:4" ht="133">
      <c r="B13" t="s">
        <v>11</v>
      </c>
      <c r="C13" s="1" t="s">
        <v>20</v>
      </c>
      <c r="D13" s="1" t="s">
        <v>64</v>
      </c>
    </row>
    <row r="14" spans="1:4" ht="152">
      <c r="B14" t="s">
        <v>11</v>
      </c>
      <c r="C14" s="1" t="s">
        <v>20</v>
      </c>
      <c r="D14" s="1" t="s">
        <v>65</v>
      </c>
    </row>
    <row r="15" spans="1:4" ht="152">
      <c r="B15" t="s">
        <v>11</v>
      </c>
      <c r="C15" s="1" t="s">
        <v>20</v>
      </c>
      <c r="D15" s="1" t="s">
        <v>66</v>
      </c>
    </row>
    <row r="16" spans="1:4" ht="152">
      <c r="B16" t="s">
        <v>11</v>
      </c>
      <c r="C16" s="1" t="s">
        <v>20</v>
      </c>
      <c r="D16" s="1" t="s">
        <v>67</v>
      </c>
    </row>
    <row r="17" spans="2:4" ht="133">
      <c r="B17" t="s">
        <v>11</v>
      </c>
      <c r="C17" s="1" t="s">
        <v>20</v>
      </c>
      <c r="D17" s="1" t="s">
        <v>68</v>
      </c>
    </row>
    <row r="18" spans="2:4" ht="76">
      <c r="B18" t="s">
        <v>11</v>
      </c>
      <c r="C18" s="1" t="s">
        <v>20</v>
      </c>
      <c r="D18" s="1" t="s">
        <v>69</v>
      </c>
    </row>
    <row r="19" spans="2:4" ht="95">
      <c r="B19" t="s">
        <v>11</v>
      </c>
      <c r="C19" s="1" t="s">
        <v>20</v>
      </c>
      <c r="D19" s="1" t="s">
        <v>70</v>
      </c>
    </row>
    <row r="20" spans="2:4" ht="114">
      <c r="B20" t="s">
        <v>11</v>
      </c>
      <c r="C20" s="1" t="s">
        <v>21</v>
      </c>
      <c r="D20" s="1" t="s">
        <v>71</v>
      </c>
    </row>
    <row r="21" spans="2:4" ht="114">
      <c r="B21" t="s">
        <v>11</v>
      </c>
      <c r="C21" s="1" t="s">
        <v>21</v>
      </c>
      <c r="D21" s="1" t="s">
        <v>72</v>
      </c>
    </row>
    <row r="22" spans="2:4" ht="57">
      <c r="B22" t="s">
        <v>11</v>
      </c>
      <c r="C22" s="1" t="s">
        <v>21</v>
      </c>
      <c r="D22" s="1" t="s">
        <v>73</v>
      </c>
    </row>
    <row r="23" spans="2:4" ht="76">
      <c r="B23" t="s">
        <v>11</v>
      </c>
      <c r="C23" s="1" t="s">
        <v>21</v>
      </c>
      <c r="D23" s="1" t="s">
        <v>74</v>
      </c>
    </row>
    <row r="24" spans="2:4" ht="76">
      <c r="B24" t="s">
        <v>11</v>
      </c>
      <c r="C24" s="1" t="s">
        <v>21</v>
      </c>
      <c r="D24" s="1" t="s">
        <v>75</v>
      </c>
    </row>
    <row r="25" spans="2:4" ht="114">
      <c r="B25" t="s">
        <v>11</v>
      </c>
      <c r="C25" s="1" t="s">
        <v>21</v>
      </c>
      <c r="D25" s="1" t="s">
        <v>76</v>
      </c>
    </row>
    <row r="26" spans="2:4" ht="57">
      <c r="B26" t="s">
        <v>11</v>
      </c>
      <c r="C26" s="1" t="s">
        <v>21</v>
      </c>
      <c r="D26" s="1" t="s">
        <v>77</v>
      </c>
    </row>
    <row r="27" spans="2:4" ht="76">
      <c r="B27" t="s">
        <v>11</v>
      </c>
      <c r="C27" s="1" t="s">
        <v>21</v>
      </c>
      <c r="D27" s="1" t="s">
        <v>78</v>
      </c>
    </row>
    <row r="28" spans="2:4" ht="76">
      <c r="B28" t="s">
        <v>11</v>
      </c>
      <c r="C28" s="1" t="s">
        <v>21</v>
      </c>
      <c r="D28" s="1" t="s">
        <v>79</v>
      </c>
    </row>
    <row r="29" spans="2:4" ht="76">
      <c r="B29" t="s">
        <v>11</v>
      </c>
      <c r="C29" s="1" t="s">
        <v>21</v>
      </c>
      <c r="D29" s="1" t="s">
        <v>80</v>
      </c>
    </row>
    <row r="30" spans="2:4" ht="76">
      <c r="B30" t="s">
        <v>11</v>
      </c>
      <c r="C30" s="1" t="s">
        <v>21</v>
      </c>
      <c r="D30" s="1" t="s">
        <v>81</v>
      </c>
    </row>
    <row r="31" spans="2:4" ht="57">
      <c r="B31" t="s">
        <v>11</v>
      </c>
      <c r="C31" s="1" t="s">
        <v>21</v>
      </c>
      <c r="D31" s="1" t="s">
        <v>82</v>
      </c>
    </row>
    <row r="32" spans="2:4" ht="76">
      <c r="B32" t="s">
        <v>11</v>
      </c>
      <c r="C32" s="1" t="s">
        <v>21</v>
      </c>
      <c r="D32" s="1" t="s">
        <v>83</v>
      </c>
    </row>
    <row r="33" spans="2:4" ht="76">
      <c r="B33" t="s">
        <v>11</v>
      </c>
      <c r="C33" s="1" t="s">
        <v>21</v>
      </c>
      <c r="D33" s="1" t="s">
        <v>84</v>
      </c>
    </row>
    <row r="34" spans="2:4" ht="57">
      <c r="B34" t="s">
        <v>11</v>
      </c>
      <c r="C34" s="1" t="s">
        <v>21</v>
      </c>
      <c r="D34" s="1" t="s">
        <v>92</v>
      </c>
    </row>
    <row r="35" spans="2:4" ht="76">
      <c r="B35" t="s">
        <v>11</v>
      </c>
      <c r="C35" s="1" t="s">
        <v>21</v>
      </c>
      <c r="D35" s="1" t="s">
        <v>93</v>
      </c>
    </row>
    <row r="36" spans="2:4" ht="76">
      <c r="B36" s="6" t="s">
        <v>11</v>
      </c>
      <c r="C36" s="8" t="s">
        <v>21</v>
      </c>
      <c r="D36" s="8" t="s">
        <v>113</v>
      </c>
    </row>
    <row r="37" spans="2:4" ht="74.25" customHeight="1">
      <c r="B37" t="s">
        <v>11</v>
      </c>
      <c r="C37" s="1" t="s">
        <v>21</v>
      </c>
      <c r="D37" s="1" t="s">
        <v>53</v>
      </c>
    </row>
    <row r="38" spans="2:4" ht="88.5" customHeight="1">
      <c r="B38" t="s">
        <v>55</v>
      </c>
      <c r="C38" s="1" t="s">
        <v>54</v>
      </c>
      <c r="D38" s="1" t="s">
        <v>57</v>
      </c>
    </row>
    <row r="39" spans="2:4" ht="76.5" customHeight="1">
      <c r="B39" t="s">
        <v>55</v>
      </c>
      <c r="C39" s="1" t="s">
        <v>54</v>
      </c>
      <c r="D39" s="1" t="s">
        <v>56</v>
      </c>
    </row>
  </sheetData>
  <phoneticPr fontId="1"/>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F40052-A55F-48A8-85AF-60DD65B71E02}">
  <dimension ref="A1:E9"/>
  <sheetViews>
    <sheetView tabSelected="1" topLeftCell="A7" workbookViewId="0">
      <selection activeCell="D4" sqref="D4"/>
    </sheetView>
  </sheetViews>
  <sheetFormatPr baseColWidth="10" defaultColWidth="8.83203125" defaultRowHeight="18"/>
  <cols>
    <col min="1" max="1" width="20" customWidth="1"/>
    <col min="3" max="3" width="34.83203125" customWidth="1"/>
    <col min="4" max="4" width="55.6640625" customWidth="1"/>
  </cols>
  <sheetData>
    <row r="1" spans="1:5">
      <c r="A1" t="s">
        <v>31</v>
      </c>
      <c r="B1" t="s">
        <v>0</v>
      </c>
      <c r="C1" t="s">
        <v>13</v>
      </c>
      <c r="D1" t="s">
        <v>3</v>
      </c>
      <c r="E1" t="s">
        <v>23</v>
      </c>
    </row>
    <row r="2" spans="1:5" ht="57">
      <c r="B2" t="s">
        <v>12</v>
      </c>
      <c r="C2" t="s">
        <v>22</v>
      </c>
      <c r="D2" s="1" t="s">
        <v>27</v>
      </c>
      <c r="E2" t="s">
        <v>25</v>
      </c>
    </row>
    <row r="3" spans="1:5" ht="76">
      <c r="B3" t="s">
        <v>12</v>
      </c>
      <c r="C3" t="s">
        <v>22</v>
      </c>
      <c r="D3" s="1" t="s">
        <v>28</v>
      </c>
      <c r="E3" t="s">
        <v>25</v>
      </c>
    </row>
    <row r="4" spans="1:5" ht="57">
      <c r="B4" t="s">
        <v>12</v>
      </c>
      <c r="C4" t="s">
        <v>22</v>
      </c>
      <c r="D4" s="1" t="s">
        <v>127</v>
      </c>
      <c r="E4" t="s">
        <v>25</v>
      </c>
    </row>
    <row r="5" spans="1:5" ht="38">
      <c r="B5" t="s">
        <v>12</v>
      </c>
      <c r="C5" t="s">
        <v>22</v>
      </c>
      <c r="D5" s="1" t="s">
        <v>26</v>
      </c>
      <c r="E5" t="s">
        <v>25</v>
      </c>
    </row>
    <row r="6" spans="1:5" ht="57">
      <c r="B6" t="s">
        <v>12</v>
      </c>
      <c r="C6" s="3" t="s">
        <v>98</v>
      </c>
      <c r="D6" s="1" t="s">
        <v>99</v>
      </c>
      <c r="E6" t="s">
        <v>24</v>
      </c>
    </row>
    <row r="7" spans="1:5" ht="38">
      <c r="B7" t="s">
        <v>12</v>
      </c>
      <c r="C7" t="s">
        <v>94</v>
      </c>
      <c r="D7" s="1" t="s">
        <v>97</v>
      </c>
      <c r="E7" t="s">
        <v>24</v>
      </c>
    </row>
    <row r="8" spans="1:5" ht="55.5" customHeight="1">
      <c r="B8" t="s">
        <v>12</v>
      </c>
      <c r="C8" s="1" t="s">
        <v>95</v>
      </c>
      <c r="D8" s="1" t="s">
        <v>96</v>
      </c>
      <c r="E8" t="s">
        <v>24</v>
      </c>
    </row>
    <row r="9" spans="1:5" ht="38">
      <c r="B9" s="6" t="s">
        <v>12</v>
      </c>
      <c r="C9" s="8" t="s">
        <v>114</v>
      </c>
      <c r="D9" s="8" t="s">
        <v>115</v>
      </c>
      <c r="E9" s="6" t="s">
        <v>24</v>
      </c>
    </row>
  </sheetData>
  <phoneticPr fontId="1"/>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566C39-F6AF-47E4-BAF3-911B0DBA814B}">
  <dimension ref="A1:D7"/>
  <sheetViews>
    <sheetView workbookViewId="0">
      <selection activeCell="C10" sqref="C10"/>
    </sheetView>
  </sheetViews>
  <sheetFormatPr baseColWidth="10" defaultColWidth="8.83203125" defaultRowHeight="18"/>
  <cols>
    <col min="1" max="1" width="14.5" customWidth="1"/>
    <col min="2" max="2" width="21.1640625" customWidth="1"/>
    <col min="3" max="3" width="64.1640625" customWidth="1"/>
    <col min="4" max="4" width="82.6640625" customWidth="1"/>
  </cols>
  <sheetData>
    <row r="1" spans="1:4">
      <c r="A1" t="s">
        <v>100</v>
      </c>
      <c r="B1" t="s">
        <v>14</v>
      </c>
      <c r="C1" t="s">
        <v>102</v>
      </c>
      <c r="D1" t="s">
        <v>3</v>
      </c>
    </row>
    <row r="2" spans="1:4">
      <c r="B2" t="s">
        <v>29</v>
      </c>
      <c r="C2" t="s">
        <v>101</v>
      </c>
      <c r="D2" t="s">
        <v>103</v>
      </c>
    </row>
    <row r="3" spans="1:4">
      <c r="B3" t="s">
        <v>105</v>
      </c>
      <c r="C3" t="s">
        <v>101</v>
      </c>
      <c r="D3" t="s">
        <v>104</v>
      </c>
    </row>
    <row r="4" spans="1:4">
      <c r="B4" t="s">
        <v>106</v>
      </c>
      <c r="C4" t="s">
        <v>108</v>
      </c>
      <c r="D4" t="s">
        <v>107</v>
      </c>
    </row>
    <row r="5" spans="1:4">
      <c r="B5" t="s">
        <v>110</v>
      </c>
      <c r="C5" t="s">
        <v>101</v>
      </c>
      <c r="D5" t="s">
        <v>109</v>
      </c>
    </row>
    <row r="6" spans="1:4">
      <c r="B6" s="6" t="s">
        <v>106</v>
      </c>
      <c r="C6" s="6" t="s">
        <v>116</v>
      </c>
      <c r="D6" s="6" t="s">
        <v>117</v>
      </c>
    </row>
    <row r="7" spans="1:4">
      <c r="B7" t="s">
        <v>121</v>
      </c>
      <c r="C7" s="5" t="s">
        <v>122</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8</vt:i4>
      </vt:variant>
    </vt:vector>
  </HeadingPairs>
  <TitlesOfParts>
    <vt:vector size="8" baseType="lpstr">
      <vt:lpstr>著書</vt:lpstr>
      <vt:lpstr>総説</vt:lpstr>
      <vt:lpstr>原著</vt:lpstr>
      <vt:lpstr>症例報告</vt:lpstr>
      <vt:lpstr>学会発表(国際）</vt:lpstr>
      <vt:lpstr>学会発表（国内）</vt:lpstr>
      <vt:lpstr>研究費</vt:lpstr>
      <vt:lpstr>表彰</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小谷 卓矢</dc:creator>
  <cp:lastModifiedBy>翔大 田中</cp:lastModifiedBy>
  <dcterms:created xsi:type="dcterms:W3CDTF">2023-11-22T04:00:48Z</dcterms:created>
  <dcterms:modified xsi:type="dcterms:W3CDTF">2024-03-29T07:10:00Z</dcterms:modified>
</cp:coreProperties>
</file>