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7"/>
  <workbookPr defaultThemeVersion="166925"/>
  <mc:AlternateContent xmlns:mc="http://schemas.openxmlformats.org/markup-compatibility/2006">
    <mc:Choice Requires="x15">
      <x15ac:absPath xmlns:x15ac="http://schemas.microsoft.com/office/spreadsheetml/2010/11/ac" url="/Users/kakerutanaka/Documents/#0067_大阪医科薬科大学/更新_20240401/更新ファイル_20240401/research/"/>
    </mc:Choice>
  </mc:AlternateContent>
  <xr:revisionPtr revIDLastSave="0" documentId="8_{14F34231-9D6A-7044-897B-F1C0BECE04B0}" xr6:coauthVersionLast="47" xr6:coauthVersionMax="47" xr10:uidLastSave="{00000000-0000-0000-0000-000000000000}"/>
  <bookViews>
    <workbookView xWindow="0" yWindow="880" windowWidth="20500" windowHeight="5840" firstSheet="2" activeTab="7" xr2:uid="{9A04A6E2-4549-46C4-A1F0-594DE1D8BEDE}"/>
  </bookViews>
  <sheets>
    <sheet name="著書" sheetId="1" r:id="rId1"/>
    <sheet name="総説" sheetId="3" r:id="rId2"/>
    <sheet name="原著" sheetId="2" r:id="rId3"/>
    <sheet name="症例報告" sheetId="4" r:id="rId4"/>
    <sheet name="学会発表(国際）" sheetId="5" r:id="rId5"/>
    <sheet name="学会発表（国内）" sheetId="6" r:id="rId6"/>
    <sheet name="研究費" sheetId="9" r:id="rId7"/>
    <sheet name="表彰" sheetId="15"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 l="1"/>
</calcChain>
</file>

<file path=xl/sharedStrings.xml><?xml version="1.0" encoding="utf-8"?>
<sst xmlns="http://schemas.openxmlformats.org/spreadsheetml/2006/main" count="227" uniqueCount="98">
  <si>
    <t>項目</t>
    <rPh sb="0" eb="2">
      <t>コウモク</t>
    </rPh>
    <phoneticPr fontId="1"/>
  </si>
  <si>
    <t>著書</t>
    <rPh sb="0" eb="2">
      <t>チョショ</t>
    </rPh>
    <phoneticPr fontId="1"/>
  </si>
  <si>
    <t>細項目（和文/英文）</t>
    <rPh sb="0" eb="1">
      <t>ホソ</t>
    </rPh>
    <rPh sb="1" eb="3">
      <t>コウモク</t>
    </rPh>
    <rPh sb="4" eb="6">
      <t>ワブン</t>
    </rPh>
    <rPh sb="7" eb="9">
      <t>エイブン</t>
    </rPh>
    <phoneticPr fontId="1"/>
  </si>
  <si>
    <t>内容</t>
    <rPh sb="0" eb="2">
      <t>ナイヨウ</t>
    </rPh>
    <phoneticPr fontId="1"/>
  </si>
  <si>
    <t>Impact factor</t>
    <phoneticPr fontId="1"/>
  </si>
  <si>
    <t>原著</t>
    <rPh sb="0" eb="2">
      <t>ゲンチョ</t>
    </rPh>
    <phoneticPr fontId="1"/>
  </si>
  <si>
    <t xml:space="preserve">項目 </t>
    <rPh sb="0" eb="2">
      <t>コウモク</t>
    </rPh>
    <phoneticPr fontId="1"/>
  </si>
  <si>
    <t>総説</t>
    <rPh sb="0" eb="2">
      <t>ソウセツ</t>
    </rPh>
    <phoneticPr fontId="1"/>
  </si>
  <si>
    <t>症例報告</t>
    <rPh sb="0" eb="4">
      <t>ショウレイホウコク</t>
    </rPh>
    <phoneticPr fontId="1"/>
  </si>
  <si>
    <t>学会発表（国際）</t>
    <rPh sb="0" eb="2">
      <t>ガッカイ</t>
    </rPh>
    <rPh sb="2" eb="4">
      <t>ハッピョウ</t>
    </rPh>
    <rPh sb="5" eb="7">
      <t>コクサイ</t>
    </rPh>
    <phoneticPr fontId="1"/>
  </si>
  <si>
    <t>細項目（シンポジウム, 教育講演, ワークショップ, ポスター発表）</t>
    <rPh sb="0" eb="1">
      <t>ホソ</t>
    </rPh>
    <rPh sb="1" eb="3">
      <t>コウモク</t>
    </rPh>
    <rPh sb="12" eb="14">
      <t>キョウイク</t>
    </rPh>
    <rPh sb="14" eb="16">
      <t>コウエン</t>
    </rPh>
    <rPh sb="31" eb="33">
      <t>ハッピョウ</t>
    </rPh>
    <phoneticPr fontId="1"/>
  </si>
  <si>
    <t>学会発表（国内）</t>
    <rPh sb="0" eb="2">
      <t>ガッカイ</t>
    </rPh>
    <rPh sb="2" eb="4">
      <t>ハッピョウ</t>
    </rPh>
    <rPh sb="5" eb="7">
      <t>コクナイ</t>
    </rPh>
    <phoneticPr fontId="1"/>
  </si>
  <si>
    <t>研究費</t>
    <rPh sb="0" eb="2">
      <t>ケンキュウ</t>
    </rPh>
    <rPh sb="2" eb="3">
      <t>ヒ</t>
    </rPh>
    <phoneticPr fontId="1"/>
  </si>
  <si>
    <t>細項目（文科省科学研究費/他）</t>
    <rPh sb="0" eb="1">
      <t>ホソ</t>
    </rPh>
    <rPh sb="1" eb="3">
      <t>コウモク</t>
    </rPh>
    <rPh sb="4" eb="7">
      <t>モンカショウ</t>
    </rPh>
    <rPh sb="7" eb="12">
      <t>カガクケンキュウヒ</t>
    </rPh>
    <rPh sb="13" eb="14">
      <t>ホカ</t>
    </rPh>
    <phoneticPr fontId="1"/>
  </si>
  <si>
    <t>氏名</t>
    <rPh sb="0" eb="2">
      <t>シメイ</t>
    </rPh>
    <phoneticPr fontId="1"/>
  </si>
  <si>
    <t>和文</t>
    <rPh sb="0" eb="2">
      <t>ワブン</t>
    </rPh>
    <phoneticPr fontId="1"/>
  </si>
  <si>
    <t>英文</t>
    <rPh sb="0" eb="2">
      <t>エイブン</t>
    </rPh>
    <phoneticPr fontId="1"/>
  </si>
  <si>
    <t>Ishida T, Kotani T, Tabushi-Matsumura Y, Nakanishi T, Takeuchi T, Identification of 9 proteins in whole lung extract derived from bleomycin-induced interstitial pneumonia model mouse by two-dimensional electrophoresis/in-gel digestion/ MALDI-TOF MSMS analysis. Medical Mass Spectrometry. 2021; 5(1), 38-46. doi: 10.24508/mms.2021.06.006.</t>
    <phoneticPr fontId="1"/>
  </si>
  <si>
    <t>Maeda Y, Hirano T, Ebina K, Hara R, Hashimoto M, Yamamoto W, Murakami K, Kotani T, Hata K, Son Y, Amuro H, Onishi A, Jinno S, Katayama M, Kumanogoh A.  Comparison of efficacy between anti-IL-6 receptor antibody and other biological disease-modifying antirheumatic drugs in the patients with rheumatoid arthritis who have knee joint involvement: the ANSWER cohort, retrospective study. Rheumatol Int
. 2021; 41(7): 1233-1241. doi: 10.1007/s00296-021-04862-y.</t>
    <phoneticPr fontId="1"/>
  </si>
  <si>
    <t>Jinno S, Onishi A, Dubreuil M, Hashimoto M, Yamamoto W, Murata K, Takeuchi T, Kotani T, Maeda Y, Ebina K, Son Y, Amuro H, Hara R, Katayama M, Saegusa J. Comparison of the drug retention and reasons for discontinuation of tumor necrosis factor inhibitors and interleukin-6 inhibitors in Japanese patients with elderly-onset rheumatoid arthritis-the ANSWER cohort study. Arthritis Res Ther. 2021; 23(1): 116. doi: 10.1186/s13075-021-02496-w.</t>
    <phoneticPr fontId="1"/>
  </si>
  <si>
    <t>Ishida T, Yoshida S, Fujiki Y, Hata K, Kotani T, Takeuchi T. Effects of denosumab on rheumatic diseases and refractory glucocorticoid-induced osteoporosis: a prospective study. Arch Osteoporos. 2021; 16(1): 39. doi: 10.1007/s11657-021-00899-5.</t>
    <phoneticPr fontId="1"/>
  </si>
  <si>
    <t>Yoshikawa A, Kotani T, Matsuda S, Hata K, Matsumura Y, Takeuchi T. The addition of iguratimod can reduce methotrexate dose in rheumatoid arthritis with clinical remission. Mod Rheumatol. 2022; 32(1): 68-73. doi: 10.1080/14397595.2021.1892945.</t>
    <phoneticPr fontId="1"/>
  </si>
  <si>
    <t>Tsukahara A, Hosokawa T, Nishioka D, Kotani T, Ishida S, Takeuchi T, Kimura F, Arawaka S. Neuron-specific enolase level is a useful biomarker for distinguishing amyotrophic lateral sclerosis from cervical spondylotic myelopathy. Sci Rep. 2021; 11(1): 22827. doi: 10.1038/s41598-021-02310-2.</t>
    <phoneticPr fontId="1"/>
  </si>
  <si>
    <t>Matsuda S, Kotani T, Suzuka T, Kiboshi T, Fukui K, Wakama M, Ishida T, Fujiki Y, Shiba H, Nagai K, Hata K, Shoda T, Ito Y, Makino S, Takeuchi T. Evaluation of poor prognostic factors of respiratory related death in microscopic polyangiitis complicated by interstitial lung disease. Sci Rep. 2021; 11(1): 1490. doi: 10.1038/s41598-021-81311-7.</t>
    <phoneticPr fontId="1"/>
  </si>
  <si>
    <t>Hiramatsu Y, Isoda K, Kotani T, Nakamura E, Wada Y, Fujiki Y, Makino S, Fujita D, Takeuchi T. Pre-pregnancy serum complement C3 level is a predictor of preterm birth for pregnancies with systemic lupus erythematosus. Arthritis Res Ther. 2021; 23(1): 140. doi: 10.1186/s13075-021-02522-x.</t>
    <phoneticPr fontId="1"/>
  </si>
  <si>
    <t>Matsuda S, Kotani T, Kuwabara H, Suzuka T, Kiboshi T, Fukui K, Ishida T, Fujiki Y, Shiba H, Hata K, Shoda T, Hirose Y, Takeuchi T. CCL2 produced by CD68+/CD163+ macrophages as a promising clinical biomarker of microscopic polyangiitis-interstitial lung disease. Rheumatology (Oxford). 2021; 60(10): 4643-4653. doi: 10.1093/rheumatology/keab064.</t>
    <phoneticPr fontId="1"/>
  </si>
  <si>
    <t>Ota S, Kotani T, Matsuda S, Nishioka D, Masuda Y, Unoda K, Hosokawa T, Ishida S, Takeuchi T. Initial serum GM-CSF levels are associated with the severity of cerebral small vessel disease in microscopic polyangiitis patients. J Neuroimmunol. 2021: 359: 577671. doi: 10.1016/j.jneuroim.2021.577671.</t>
    <phoneticPr fontId="1"/>
  </si>
  <si>
    <t xml:space="preserve">Ebina K, Hirano T, Maeda Y, Yamamoto W, Hashimoto M, Murata K, Onishi A, Jinno S, Hara R, Son Y, Amuro H, Takeuchi T, Yoshikawa A, Katayama M, Yamamoto K, Hirao M, Okita Y, Kumanogoh A, Nakata K. Drug retention of sarilumab, baricitinib, and tofacitinib in patients with rheumatoid arthritis: the ANSWER cohort study. Clin Rheumatol. 2021; 40(7): 2673-2680. doi: 10.1007/s10067-021-05609-7. </t>
    <phoneticPr fontId="1"/>
  </si>
  <si>
    <t>Nakamura E, Kotani T, Hiramatsu Y, Hata K, Yoshikawa A, Matsumura Y, Tokai N, Wada Y, Fujita D, Takeuchi T. Simplified disease activity index and clinical disease activity index before and during pregnancy correlate with those at postpartum in patients with rheumatoid arthritis. Mod Rheumatol. 2021; 31(4): 809-816. doi: 10.1080/14397595.2020.1829342.</t>
    <phoneticPr fontId="1"/>
  </si>
  <si>
    <t>Kondoh Y, Makino S, Ogura T, Suda T, Tomioka H, Amano H, Anraku M, Enomoto N, Fujii T, Fujisawa T, Gono T, Harigai M, Ichiyasu H, Inoue Y, Johkoh T, Kameda H, Kataoka K, Katsumata Y, Kawaguchi Y, Kawakami A, Kitamura H, Kitamura N, Koga T, Kurasawa K, Nakamura Y, Nakashima R, Nishioka Y, Nishiyama O, Okamoto M, Sakai F, Sakamoto S, Sato S, Shimizu T, Takayanagi N, Takei R, Takemura T, Takeuchi T, Toyoda Y, Yamada H, Yamakawa H, Yamano Y, Yamasaki Y, Kuwana M; joint committee of Japanese Respiratory Society and Japan College of Rheumatology. 2020 guide for the diagnosis and treatment of interstitial lung disease associated with connective tissue disease. Respir Investig. 2021; 59(6): 709-740. doi: 10.1016/j.resinv.2021.04.011.</t>
    <phoneticPr fontId="1"/>
  </si>
  <si>
    <t>2021年度業績一覧</t>
    <rPh sb="4" eb="6">
      <t>ネンド</t>
    </rPh>
    <rPh sb="6" eb="8">
      <t>ギョウセキ</t>
    </rPh>
    <rPh sb="8" eb="10">
      <t>イチラン</t>
    </rPh>
    <phoneticPr fontId="1"/>
  </si>
  <si>
    <t>-</t>
    <phoneticPr fontId="1"/>
  </si>
  <si>
    <t>細項目（シンポジウム, 教育講演, パネルディスカッション, ワークショップ, 一般演題）</t>
    <rPh sb="0" eb="1">
      <t>ホソ</t>
    </rPh>
    <rPh sb="1" eb="3">
      <t>コウモク</t>
    </rPh>
    <rPh sb="12" eb="14">
      <t>キョウイク</t>
    </rPh>
    <rPh sb="14" eb="16">
      <t>コウエン</t>
    </rPh>
    <rPh sb="40" eb="44">
      <t>イッパンエンダイ</t>
    </rPh>
    <phoneticPr fontId="1"/>
  </si>
  <si>
    <t>ワークショップ</t>
    <phoneticPr fontId="1"/>
  </si>
  <si>
    <t>藤木 陽平, 和田 裕美子, 福田 夏子, 久保山 知彦, 槇野 秀彦, 中村 英里, 金万 淳一, 木坊子 貴生, 平松 ゆり, 鈴鹿 隆保, 石田 貴昭, 斯波 秀行, 和倉 大輔, 秦 健一郎, 庄田 武司, 小谷 卓矢, 槇野 茂樹, 武内 徹. 生物学的製剤　維持療法でベリムマブを投与した全身性エリテマトーデス症例の有効性と安全性の検討. 第65回日本リウマチ学会総会・学術集会 (神戸: 2021).</t>
    <phoneticPr fontId="1"/>
  </si>
  <si>
    <t xml:space="preserve">蛯名 耕介, 平野 亨, 前田 悠一, 沖田 康孝, 橋本 求, 山本 渉, 村田 浩一, 大西 輝, 神野 定男, 原 良太, 孫 瑛洙, 安室 秀樹, 武内 徹, 吉川 紋佳, 片山 昌紀, 熊ノ郷 淳, 平尾 眞. 関節リウマチ患者におけるバリシチニブ・トファシチニブ・サリルマブの継続率と中止理由についての比較検討　関西多施設ANSWER cohortによる解析. 第65回日本リウマチ学会総会・学術集会 (神戸: 2021). </t>
    <phoneticPr fontId="1"/>
  </si>
  <si>
    <t>村田 浩一, 橋本 求, 蛯名 耕介, 沖田 康孝, 大西 輝, 神野 定男, 永井 孝治, 武内 徹, 片山 昌紀, 孫 瑛洙, 安室 秀樹, 原 良太, 山本 渉, 渡部 龍, 村上 孝作, 田中 真生, 伊藤 宣, 森信 暁雄, 松田 秀一. 関節リウマチ患者に対する抗リウマチ薬による骨折低減効果　関西多施設ANSWER Cohortでの検討. 第65回日本リウマチ学会総会・学術集会 (神戸: 2021)</t>
    <rPh sb="173" eb="175">
      <t>ケントウ</t>
    </rPh>
    <phoneticPr fontId="1"/>
  </si>
  <si>
    <t>和田 裕美子, 石田 貴昭, 永井 孝治, 吉川 紋佳, 秦 健一郎, 小谷 卓矢, 武内 徹. 実臨床での関節リウマチに対するサリルマブの有効性、安全性の検討　多剤生物学的製剤-JAK阻害薬からのSwitch例を含めて. 第65回日本リウマチ学会総会・学術集会 (神戸: 2021)</t>
    <phoneticPr fontId="1"/>
  </si>
  <si>
    <t>秦 健一郎, 小谷 卓矢, 山本 渉, 永井 孝治, 斯波 秀行, 吉川 紋佳, 平松 ゆり, 槇野 秀彦, 平野 亨, 沖田 康孝, 稲葉 竜太, 大西 輝, 神野 定男, 原 良太, 孫 瑛洙, 安室 秀樹, 片山 昌紀, 橋本 求, 武内 徹. 生物学的製剤効果不十分に対するTacrolimusとIguratimodの追加効果の比較 ANSWERコホートデータの解析. 第65回日本リウマチ学会総会・学術集会 (神戸: 2021)</t>
    <rPh sb="185" eb="187">
      <t>カイセキ</t>
    </rPh>
    <rPh sb="189" eb="190">
      <t>ダイ</t>
    </rPh>
    <rPh sb="192" eb="193">
      <t>カイ</t>
    </rPh>
    <rPh sb="210" eb="212">
      <t>コウベ</t>
    </rPh>
    <phoneticPr fontId="1"/>
  </si>
  <si>
    <t>鍵谷 真希, 武内 徹, 槇野 茂樹. 多発性筋炎・皮膚筋炎合併間質性肺炎(PM/DM-IP)の既報告に基づいたアフェレシス療法導入基準についての検討. 第65回日本リウマチ学会総会・学術集会 (神戸: 2021).</t>
    <phoneticPr fontId="1"/>
  </si>
  <si>
    <t>槇野 茂樹, 庄田 武司, 小谷 卓矢, 武内 徹. 当科の皮膚筋炎/多発性筋炎間質性肺疾患(DM/PM-ILD)慢性期治療KL-6の有用性. 第65回日本リウマチ学会総会・学術集会 (神戸: 2021).</t>
    <phoneticPr fontId="1"/>
  </si>
  <si>
    <t>槇野 秀彦, 庄田 武司, 小谷 卓矢, 秦 健一郎, 武内 徹. COVID-19を合併した皮膚筋炎間質性肺炎の1例. 第65回日本リウマチ学会総会・学術集会 (神戸: 2021).</t>
    <phoneticPr fontId="1"/>
  </si>
  <si>
    <t>槇野 秀彦, 秦 健一郎, 平松 ゆり, 吉川 紋佳, 斯波 秀行, 永井 孝治, 小谷 卓矢, 山本 渉, 橋本 求, 平野 亨, 孫 瑛洙, 安室 秀樹, 大西 輝, 明石 健吾, 原 良太, 片山 昌紀, 武内 徹. 間質性肺炎合併関節リウマチ患者における肺関連死に及ぼす因子の検討 関西多施設ANSWER cohortによる解析. 第65回日本リウマチ学会総会・学術集会 (神戸: 2021).</t>
    <rPh sb="145" eb="147">
      <t>カンサイ</t>
    </rPh>
    <phoneticPr fontId="1"/>
  </si>
  <si>
    <t>一般演題</t>
    <rPh sb="0" eb="4">
      <t>イッパンエンダイ</t>
    </rPh>
    <phoneticPr fontId="1"/>
  </si>
  <si>
    <t>日下部 暢子, 野中 麻由美, 岡崎 彩奈, 中垣 孝規, 石田 貴昭, 秦 健一郎, 小谷 卓矢, 武内 徹. 関節リウマチの加療中に難治性胸水が出現し、悪性胸膜中皮腫と診断した一例. 第65回日本リウマチ学会総会・学術集会 (神戸: 2021).</t>
    <phoneticPr fontId="1"/>
  </si>
  <si>
    <t>斯波 秀行, 秦 健一郎, 松田 翔悟, 木坊子 貴生, 和田 裕美子, 吉川 紋佳, 鈴鹿 隆保, 庄田 武司, 小谷 卓矢, 武内 徹. MTX以外のcsDMARDsでの治療効果が不十分な関節リウマチ患者に対するアバタセプトの効果の検討. 第65回日本リウマチ学会総会・学術集会 (神戸: 2021).</t>
    <phoneticPr fontId="1"/>
  </si>
  <si>
    <t>岡崎 彩奈, 松田 翔悟, 木坊子 貴生, 藤木 陽平, 秦 健一郎, 小谷 卓矢, 武内 徹. 難治性の肺胞出血を伴うSLE(全身性エリテマトーデス)に対してRTX(リツキシマブ)が著効した一例. 第65回日本リウマチ学会総会・学術集会 (神戸: 2021).</t>
    <phoneticPr fontId="1"/>
  </si>
  <si>
    <t>木坊子 貴生, 小谷 卓矢, 槇野 秀彦, 松田 翔悟, 和田 裕美子, 斯波 秀行, 和倉 玲子, 秦 健一郎, 庄田 武司, 武内 徹. 当科における強皮症合併間質性肺炎に対するニンテダニブの使用経験について. 第65回日本リウマチ学会総会・学術集会 (神戸: 2021).</t>
    <phoneticPr fontId="1"/>
  </si>
  <si>
    <t>鈴鹿 隆保, 小谷 卓矢, 野中 麻由美, 岡崎 彩奈, 日下部 暢子, 武内 徹. 急性/亜急性間質性肺炎を呈した抗RNAポリメラーゼIII抗体陽性強皮症の3例. 第65回日本リウマチ学会総会・学術集会 (神戸: 2021).</t>
    <phoneticPr fontId="1"/>
  </si>
  <si>
    <t>大江 克昌, 斯波 秀行, 鈴鹿 隆保, 秦 健一郎, 庄田 武司, 小谷 卓矢, 武内 徹. 混合性結合組織病に合併したマクロファージ活性化症候群に対してシクロスポリンとメトトレキサートの併用療法が有効であった一例. 第65回日本リウマチ学会総会・学術集会 (神戸: 2021).</t>
    <phoneticPr fontId="1"/>
  </si>
  <si>
    <t>今泉 孝太, 藤木 陽平, 槇野 秀彦, 秦 健一郎, 小谷 卓矢, 武内 徹. 急速進行性の抗PL-7抗体陽性皮膚筋炎関連間質性肺炎に対して血漿交換療法を含めた集学的治療が奏功した一例. 第65回日本リウマチ学会総会・学術集会 (神戸: 2021).</t>
    <phoneticPr fontId="1"/>
  </si>
  <si>
    <t>坂元 絢, 斯波 秀行, 岡崎 彩奈, 秦 健一郎, 小谷 卓矢, 武内 徹. 集学的治療で改善しない抗MDA5抗体陽性皮膚筋炎関連間質性肺炎に対してトファシチニブを導入し寛解後に中止できた一例. 第65回日本リウマチ学会総会・学術集会 (神戸: 2021).</t>
    <phoneticPr fontId="1"/>
  </si>
  <si>
    <t>野中 麻由美, 日下部 暢子, 岡崎 彩奈, 中垣 孝規, 木坊子 貴生, 石田 貴昭, 秦 健一郎, 小谷 卓矢, 武内 徹. 診断に時間を要したIgG4関連胆嚢炎の一例. 第65回日本リウマチ学会総会・学術集会 (神戸: 2021).</t>
    <phoneticPr fontId="1"/>
  </si>
  <si>
    <t>中垣 孝規, 斯波 秀行, 久保山 知彦, 鈴鹿 隆保, 秦 健一郎, 小谷 卓矢, 武内 徹, 荒若 繁樹. 抗TIF1-γ抗体陽性皮膚筋炎に2型自己免疫性肝炎を合併した一例. 第65回日本リウマチ学会総会・学術集会 (神戸: 2021).</t>
    <phoneticPr fontId="1"/>
  </si>
  <si>
    <t>山本 真大, 鈴鹿 隆保, 野中 麻由美, 日下部 暢子, 武内 徹. 関節リウマチとの鑑別に苦慮した感染性心内膜炎の一例. 第65回日本リウマチ学会総会・学術集会 (神戸: 2021).</t>
    <phoneticPr fontId="1"/>
  </si>
  <si>
    <t>中村 英里, 平松 ゆり, 野中 麻由美, 日下部 暢子, 吉川 紋佳, 礒田 健太郎, 秦 健一郎, 庄田 武司, 小谷 卓矢, 松村 洋子, 槇野 茂樹, 武内 徹. 妊娠、授乳期間中にトシリズマブ(TCZ)を使用した関節リウマチ(RA)の5症例. 第65回日本リウマチ学会総会・学術集会 (神戸: 2021).</t>
    <phoneticPr fontId="1"/>
  </si>
  <si>
    <t>平松 ゆり, 石田 貴昭, 野中 麻由美, 日下部 暢子, 中村 英里, 和田 裕美子, 藤木 陽平, 礒田 健太郎, 秦 健一郎, 庄田 武司, 小谷 卓矢, 武内 徹. 出産した全身性エリテマトーデス(SLE)女性の妊娠前から産後の骨密度の変移についての調査. 第65回日本リウマチ学会総会・学術集会 (神戸: 2021).</t>
    <phoneticPr fontId="1"/>
  </si>
  <si>
    <t>佐浦 絢羽, 廣川 貴久, 柊山 友里恵, 戸成 匡宏, 奥 英弘, 喜田 照代, 木坊子 貴生, 武内 徹. 視神経症、眼球突出を発症し、治療に抵抗しエルドハイム・チェスター病が疑われた一例.  第65回日本リウマチ学会総会・学術集会 (神戸: 2021).</t>
    <phoneticPr fontId="1"/>
  </si>
  <si>
    <t>鍵谷 真希, 武内 徹, 槇野 茂樹. 膠原病・リウマチ性疾患におけるアフェレシス導入・モダリティ選択・治療指標について再考する. 第42回日本アフェレーシス学会学術集会（東京: 2021)</t>
    <rPh sb="66" eb="67">
      <t>ダイ</t>
    </rPh>
    <rPh sb="69" eb="70">
      <t>カイ</t>
    </rPh>
    <rPh sb="70" eb="72">
      <t>ニホン</t>
    </rPh>
    <rPh sb="79" eb="81">
      <t>ガッカイ</t>
    </rPh>
    <rPh sb="81" eb="83">
      <t>ガクジュツ</t>
    </rPh>
    <rPh sb="83" eb="85">
      <t>シュウカイ</t>
    </rPh>
    <rPh sb="86" eb="88">
      <t>トウキョウ</t>
    </rPh>
    <phoneticPr fontId="1"/>
  </si>
  <si>
    <t>文科省科学研究費</t>
  </si>
  <si>
    <t>備考</t>
    <rPh sb="0" eb="2">
      <t>ビコウ</t>
    </rPh>
    <phoneticPr fontId="1"/>
  </si>
  <si>
    <t>新規</t>
    <rPh sb="0" eb="2">
      <t>シンキ</t>
    </rPh>
    <phoneticPr fontId="1"/>
  </si>
  <si>
    <t>継続</t>
    <rPh sb="0" eb="2">
      <t>ケイゾク</t>
    </rPh>
    <phoneticPr fontId="1"/>
  </si>
  <si>
    <t>平松ゆり (代表者). 膠原病合併間質性肺炎におけるS100タンパク質の臨床的意義の検討. 若手研究. 2020-2022年度. 1950千円</t>
    <rPh sb="0" eb="2">
      <t>ヒラマツ</t>
    </rPh>
    <rPh sb="6" eb="9">
      <t>ダイヒョウシャ</t>
    </rPh>
    <phoneticPr fontId="1"/>
  </si>
  <si>
    <t>鈴鹿隆保（代表者). 新規動物モデルを用いた、炎症による動脈硬化進展の病態解明、新規治療法の検索. 若手研究. 2021-2023年度. 2730千円</t>
    <rPh sb="0" eb="2">
      <t>スズカ</t>
    </rPh>
    <rPh sb="2" eb="3">
      <t>タカシ</t>
    </rPh>
    <rPh sb="3" eb="4">
      <t>ホ</t>
    </rPh>
    <rPh sb="5" eb="8">
      <t>ダイヒョウシャ</t>
    </rPh>
    <rPh sb="11" eb="13">
      <t>シンキ</t>
    </rPh>
    <rPh sb="13" eb="15">
      <t>ドウブツ</t>
    </rPh>
    <rPh sb="19" eb="20">
      <t>モチ</t>
    </rPh>
    <rPh sb="23" eb="25">
      <t>エンショウ</t>
    </rPh>
    <rPh sb="28" eb="30">
      <t>ドウミャク</t>
    </rPh>
    <rPh sb="30" eb="32">
      <t>コウカ</t>
    </rPh>
    <rPh sb="32" eb="34">
      <t>シンテン</t>
    </rPh>
    <rPh sb="35" eb="37">
      <t>ビョウタイ</t>
    </rPh>
    <rPh sb="37" eb="39">
      <t>カイメイ</t>
    </rPh>
    <rPh sb="40" eb="42">
      <t>シンキ</t>
    </rPh>
    <rPh sb="42" eb="45">
      <t>チリョウホウ</t>
    </rPh>
    <rPh sb="46" eb="48">
      <t>ケンサク</t>
    </rPh>
    <rPh sb="50" eb="52">
      <t>ワカテ</t>
    </rPh>
    <rPh sb="52" eb="54">
      <t>ケンキュウ</t>
    </rPh>
    <rPh sb="65" eb="67">
      <t>ネンド</t>
    </rPh>
    <rPh sb="73" eb="75">
      <t>センエン</t>
    </rPh>
    <phoneticPr fontId="1"/>
  </si>
  <si>
    <t>武内徹（代表者), 鈴鹿隆保（分担者), 池本正生(分担者), 小谷卓矢（分担者), 岡田光貴（分担者）. 間質性肺炎に対する新規マクロファージ抑制タンパク質の抗炎症・線維化作用の検討. 基盤研究 (C),  2021-2024年度. 4160千円</t>
    <rPh sb="0" eb="2">
      <t>タケウチ</t>
    </rPh>
    <rPh sb="2" eb="3">
      <t>トオル</t>
    </rPh>
    <rPh sb="4" eb="7">
      <t>ダイヒョウシャ</t>
    </rPh>
    <rPh sb="10" eb="12">
      <t>スズカ</t>
    </rPh>
    <rPh sb="12" eb="13">
      <t>タカシ</t>
    </rPh>
    <rPh sb="13" eb="14">
      <t>ホ</t>
    </rPh>
    <rPh sb="15" eb="17">
      <t>ブンタン</t>
    </rPh>
    <rPh sb="17" eb="18">
      <t>シャ</t>
    </rPh>
    <rPh sb="21" eb="23">
      <t>イケモト</t>
    </rPh>
    <rPh sb="23" eb="25">
      <t>マサキ</t>
    </rPh>
    <rPh sb="26" eb="28">
      <t>ブンタン</t>
    </rPh>
    <rPh sb="28" eb="29">
      <t>シャ</t>
    </rPh>
    <rPh sb="32" eb="34">
      <t>コタニ</t>
    </rPh>
    <rPh sb="34" eb="35">
      <t>スグル</t>
    </rPh>
    <rPh sb="35" eb="36">
      <t>ヤ</t>
    </rPh>
    <rPh sb="37" eb="39">
      <t>ブンタン</t>
    </rPh>
    <rPh sb="39" eb="40">
      <t>シャ</t>
    </rPh>
    <rPh sb="43" eb="45">
      <t>オカダ</t>
    </rPh>
    <rPh sb="45" eb="46">
      <t>ヒカリ</t>
    </rPh>
    <rPh sb="46" eb="47">
      <t>タカシ</t>
    </rPh>
    <rPh sb="48" eb="50">
      <t>ブンタン</t>
    </rPh>
    <rPh sb="50" eb="51">
      <t>シャ</t>
    </rPh>
    <rPh sb="54" eb="56">
      <t>カンシツ</t>
    </rPh>
    <rPh sb="94" eb="98">
      <t>キバンケンキュウ</t>
    </rPh>
    <rPh sb="114" eb="116">
      <t>ネンド</t>
    </rPh>
    <rPh sb="122" eb="124">
      <t>センエン</t>
    </rPh>
    <phoneticPr fontId="1"/>
  </si>
  <si>
    <t>小谷卓矢</t>
    <rPh sb="0" eb="2">
      <t>コタニ</t>
    </rPh>
    <rPh sb="2" eb="3">
      <t>スグル</t>
    </rPh>
    <rPh sb="3" eb="4">
      <t>ヤ</t>
    </rPh>
    <phoneticPr fontId="1"/>
  </si>
  <si>
    <t>小谷卓矢（代表者). 全身性エリテマトーデスモデルマウスに対するヘパリン/ラパマイシン活性化臍帯血由来肝細胞の治療効果の検討. 2021年度. 860千円</t>
    <rPh sb="0" eb="2">
      <t>コタニ</t>
    </rPh>
    <rPh sb="2" eb="3">
      <t>スグル</t>
    </rPh>
    <rPh sb="3" eb="4">
      <t>ヤ</t>
    </rPh>
    <rPh sb="5" eb="8">
      <t>ダイヒョウシャ</t>
    </rPh>
    <rPh sb="11" eb="14">
      <t>ゼンシンセイ</t>
    </rPh>
    <rPh sb="29" eb="30">
      <t>タイ</t>
    </rPh>
    <rPh sb="43" eb="46">
      <t>カッセイカ</t>
    </rPh>
    <rPh sb="46" eb="49">
      <t>サイタイケツ</t>
    </rPh>
    <rPh sb="49" eb="51">
      <t>ユライ</t>
    </rPh>
    <rPh sb="51" eb="54">
      <t>カンサイボウ</t>
    </rPh>
    <rPh sb="55" eb="57">
      <t>チリョウ</t>
    </rPh>
    <rPh sb="57" eb="59">
      <t>コウカ</t>
    </rPh>
    <rPh sb="60" eb="62">
      <t>ケントウ</t>
    </rPh>
    <rPh sb="68" eb="70">
      <t>ネンド</t>
    </rPh>
    <rPh sb="75" eb="77">
      <t>センエン</t>
    </rPh>
    <phoneticPr fontId="1"/>
  </si>
  <si>
    <t>International Current Workshop (ICW)</t>
    <phoneticPr fontId="1"/>
  </si>
  <si>
    <t>Takuya Kotani, Shogo Matsuda, Takao Kiboshi, Takayasu Suzuka, Yumiko Wada, Hideyuki Shiba, Kenichiro Hata, Takeshi Shoda, Tohru Takeuchi. Examination of the relationship between cerebrovascular disease associated with microscopic polyangiitis and serum cytokine levels. 第65回日本リウマチ学会総会・学術集会 (神戸: 2021)</t>
    <phoneticPr fontId="1"/>
  </si>
  <si>
    <t>2021年度表彰</t>
    <rPh sb="4" eb="6">
      <t>ネンド</t>
    </rPh>
    <rPh sb="6" eb="8">
      <t>ヒョウショウ</t>
    </rPh>
    <phoneticPr fontId="1"/>
  </si>
  <si>
    <t>JCR2021 International Concurrent Workshop Excellent Abstract Award</t>
  </si>
  <si>
    <t>IF合計</t>
    <rPh sb="2" eb="4">
      <t>ゴウケイ</t>
    </rPh>
    <phoneticPr fontId="1"/>
  </si>
  <si>
    <t>武内徹. 看護学テキストNICE微生物学・感染症学「第8章　免疫学」（中野隆史. 編). (出版社; 南江堂. 東京),  2021; pp.146-164.</t>
    <rPh sb="0" eb="3">
      <t>タケウチトオル</t>
    </rPh>
    <rPh sb="51" eb="54">
      <t>ナンコウドウ</t>
    </rPh>
    <phoneticPr fontId="1"/>
  </si>
  <si>
    <t>小谷卓矢. 【呼吸器薬物療法-現場ではこう使いこなす】ステロイド薬, 免疫抑制薬.（長 澄人. 編). (出版社; 医学書院. 東京), 呼吸器ジャーナル. 2021; 69 (1): 132-141.</t>
    <rPh sb="0" eb="2">
      <t>コタニ</t>
    </rPh>
    <rPh sb="2" eb="3">
      <t>スグル</t>
    </rPh>
    <rPh sb="3" eb="4">
      <t>ヤ</t>
    </rPh>
    <rPh sb="48" eb="49">
      <t>ヘン</t>
    </rPh>
    <rPh sb="53" eb="56">
      <t>シュッパンシャ</t>
    </rPh>
    <rPh sb="58" eb="62">
      <t>イガクショイン</t>
    </rPh>
    <rPh sb="64" eb="66">
      <t>トウキョウ</t>
    </rPh>
    <phoneticPr fontId="1"/>
  </si>
  <si>
    <t>2021年度 大阪医科薬科大学 研究拠点育成奨励助成金(Aタイプ)</t>
  </si>
  <si>
    <t>表彰</t>
    <rPh sb="0" eb="2">
      <t>ヒョウショウ</t>
    </rPh>
    <phoneticPr fontId="1"/>
  </si>
  <si>
    <t>Examination of the relationship between cerebrovascular disease associated with microscopic polyangiitis and serum cytokine levels.</t>
  </si>
  <si>
    <t>松田翔悟</t>
    <rPh sb="0" eb="2">
      <t>マツダ</t>
    </rPh>
    <rPh sb="2" eb="4">
      <t>ショウゴ</t>
    </rPh>
    <phoneticPr fontId="1"/>
  </si>
  <si>
    <t>2021年度第28回紫水会研究奨励賞, 大阪医科薬科大学 </t>
  </si>
  <si>
    <t>間質性肺炎合併顕微鏡的多発血管炎の予後不良因子の検討</t>
    <rPh sb="0" eb="3">
      <t>カンシツセイ</t>
    </rPh>
    <rPh sb="3" eb="5">
      <t>ハイエン</t>
    </rPh>
    <rPh sb="5" eb="7">
      <t>ガッペイ</t>
    </rPh>
    <rPh sb="7" eb="11">
      <t>ケンビキョウテキ</t>
    </rPh>
    <rPh sb="11" eb="13">
      <t>タハツ</t>
    </rPh>
    <rPh sb="13" eb="16">
      <t>ケッカンエン</t>
    </rPh>
    <rPh sb="17" eb="19">
      <t>ヨゴ</t>
    </rPh>
    <rPh sb="19" eb="21">
      <t>フリョウ</t>
    </rPh>
    <rPh sb="21" eb="23">
      <t>インシ</t>
    </rPh>
    <rPh sb="24" eb="26">
      <t>ケントウ</t>
    </rPh>
    <phoneticPr fontId="1"/>
  </si>
  <si>
    <t>Shogo Matsuda，Takuya Kotani，Takayasu Suzuka,Takao Kiboshi，Minako Wakama，Takaaki Ishida，Youhei Fujiki，Hideyuki Shiba，Koji Nagai，Kenichiro Hata，Takeshi Shoda，Tohru Takeuchi. High bilateral lower lobe fibrosis scores on 
chest HRCT are associated with respiratory_x0002_related death in microscopic polyangiitis complicated by interstitial lung disease. 第65回日本リウマチ学会総会・学術集会 (神戸: 2021)</t>
    <phoneticPr fontId="1"/>
  </si>
  <si>
    <t>松田翔悟（代表者). CD68+/CD163 ＋マクロファージに着目した間質性肺炎合併顕微鏡的多発性血管炎の病態解明.  2021年度. 300千円</t>
    <phoneticPr fontId="1"/>
  </si>
  <si>
    <t>2021年度 大阪医科薬科大学 科研費応募奨励助成金(若手研究種目支援)</t>
    <rPh sb="27" eb="29">
      <t>ワカテ</t>
    </rPh>
    <rPh sb="29" eb="31">
      <t>ケンキュウ</t>
    </rPh>
    <rPh sb="31" eb="33">
      <t>シュモク</t>
    </rPh>
    <rPh sb="33" eb="35">
      <t>シエン</t>
    </rPh>
    <phoneticPr fontId="1"/>
  </si>
  <si>
    <t>Onishi A, Akashi K, Yamamoto W, Ebina K, Murata K, Hara R, Katayama M, Nagai K, Hirano T, Amuro H, Son Y, Yamamoto K, Hashimoto M, Morinobu A. The Association of Disease Activity and Estimated GFR in Patients With Rheumatoid Arthritis: Findings From the ANSWER Study. Am J Kidney Dis. 2021 Nov;78(5):761-764. doi: 10.1053/j.ajkd.2021.02.338.</t>
    <phoneticPr fontId="1"/>
  </si>
  <si>
    <t>Nakayama Y, Hashimoto M, Watanabe R, Murakami K, Murata K, Tanaka M, Ito H, Yamamoto W, Ebina K, Hata K, Hiramatsu Y, Katayama M, Son Y, Amuro H, Akashi K, Onishi A, Hara R, Yamamoto K, Ohmura K, Matsuda S, Morinobu A. Favorable clinical response and drug retention of anti-IL-6 receptor inhibitor in rheumatoid arthritis with high CRP levels: the ANSWER cohort study. Scand J Rheumatol. 2021 Sep 13:1-10. doi: 10.1080/03009742.2021.1947005.</t>
    <phoneticPr fontId="1"/>
  </si>
  <si>
    <t>ポスター発表</t>
    <rPh sb="4" eb="6">
      <t>ハッピョウ</t>
    </rPh>
    <phoneticPr fontId="1"/>
  </si>
  <si>
    <t>Michael Kreuter, Dinesh Khanna, Christopher Ryerson, Stephen Humphries, Tohru Takeuchi, Mark Hamblin, Dag Wormanns, Carina Ittrich, Frank Risse, Margarida Alves and David Lynch. Esophageal Involvement and Gastroesophageal Reflux Disease in Patients with SSc-ILD: Data from a Sub-Study of the SENSCIS Trial.  ACR Conference 2021 (Web)</t>
    <phoneticPr fontId="1"/>
  </si>
  <si>
    <t>武内徹</t>
    <rPh sb="0" eb="2">
      <t>タケウチ</t>
    </rPh>
    <rPh sb="2" eb="3">
      <t>トオル</t>
    </rPh>
    <phoneticPr fontId="1"/>
  </si>
  <si>
    <t>Best Doctors in Japan（2020-2021）</t>
    <phoneticPr fontId="1"/>
  </si>
  <si>
    <t>平松ゆり、武内徹.　新薬と臨牀 2021第70巻8号　53－58　医薬情報研究所.</t>
    <phoneticPr fontId="1"/>
  </si>
  <si>
    <t>平松ゆり、中村英里、磯田健太郎、小谷卓矢、藤田太輔、宮田郁、武内徹. 膠原病母性内科外来通院中の患者の妊娠に対する意識・及びプレコンセプションケアに対する認識調査. 第6回日本母性内科学会総会・学術集会　( 東京：2021/7/18）</t>
    <phoneticPr fontId="1"/>
  </si>
  <si>
    <t>吉川紋佳（代表者）.関節リウマチにおけるイグラチモドの有効性についての検討. 2021年度. 300千円</t>
    <rPh sb="0" eb="2">
      <t>ヨシカワ</t>
    </rPh>
    <rPh sb="2" eb="4">
      <t>アヤカ</t>
    </rPh>
    <rPh sb="5" eb="8">
      <t>ダイヒョウシャ</t>
    </rPh>
    <rPh sb="10" eb="12">
      <t>カンセツ</t>
    </rPh>
    <rPh sb="43" eb="45">
      <t>ネンド</t>
    </rPh>
    <rPh sb="50" eb="52">
      <t>センエン</t>
    </rPh>
    <phoneticPr fontId="1"/>
  </si>
  <si>
    <t>平松 ゆり, 中村 英里, 武内 徹. 【疾患のある患者の妊娠・出産と治療】膠原病　SLEを中心に. (出版社; 東京), 新薬と臨牀. 2021;70(8): 925-930.</t>
    <phoneticPr fontId="1"/>
  </si>
  <si>
    <t>武内徹, 小谷卓矢【全身性結合組織疾患における難治性病態の最新マネージメント】筋炎に伴う急速進行性間質性肺炎. リウマチ科. (出版社; 科学評論社. 東京), 2021; 66 (5): 445-451.</t>
    <rPh sb="0" eb="2">
      <t>タケウチ</t>
    </rPh>
    <rPh sb="2" eb="3">
      <t>トオル</t>
    </rPh>
    <rPh sb="5" eb="7">
      <t>コタニ</t>
    </rPh>
    <rPh sb="7" eb="8">
      <t>スグル</t>
    </rPh>
    <rPh sb="8" eb="9">
      <t>ヤ</t>
    </rPh>
    <phoneticPr fontId="1"/>
  </si>
  <si>
    <t>木坊子 貴生, 武内 徹. 視神経症、眼球突出を発症し、治療に抵抗しエルドハイム・チェスター病が疑われた一例. 神経眼科. (出版社; 日本神経眼科学会. 神奈川), 2021; 38 (suppl): 102-102.</t>
    <rPh sb="0" eb="1">
      <t>キ</t>
    </rPh>
    <rPh sb="1" eb="2">
      <t>ボウ</t>
    </rPh>
    <rPh sb="2" eb="3">
      <t>コ</t>
    </rPh>
    <rPh sb="4" eb="5">
      <t>タカ</t>
    </rPh>
    <rPh sb="5" eb="6">
      <t>セイ</t>
    </rPh>
    <rPh sb="68" eb="70">
      <t>ニホン</t>
    </rPh>
    <rPh sb="70" eb="72">
      <t>シンケイ</t>
    </rPh>
    <rPh sb="72" eb="74">
      <t>ガンカ</t>
    </rPh>
    <rPh sb="74" eb="76">
      <t>ガッカイ</t>
    </rPh>
    <rPh sb="78" eb="81">
      <t>カナガワ</t>
    </rPh>
    <phoneticPr fontId="1"/>
  </si>
  <si>
    <t>2021年度 大阪医科薬科大学 科研費応募奨励助成金(若手研究種目支援)</t>
    <phoneticPr fontId="1"/>
  </si>
  <si>
    <t>木坊子貴生（代表者). 動脈硬化合併関節炎モデルマウスにおける新規機能性タンパク質の有効性の検討. 若手研究. 2020-2023年度. 2340千円</t>
    <rPh sb="0" eb="1">
      <t>キ</t>
    </rPh>
    <rPh sb="1" eb="2">
      <t>ボウ</t>
    </rPh>
    <rPh sb="2" eb="3">
      <t>コ</t>
    </rPh>
    <rPh sb="6" eb="9">
      <t>ダイヒョウシャ</t>
    </rPh>
    <rPh sb="12" eb="14">
      <t>ドウミャク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</si>
</sst>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10.5"/>
      <color theme="1"/>
      <name val="Times New Roman"/>
      <family val="1"/>
    </font>
    <font>
      <sz val="10.5"/>
      <color theme="1"/>
      <name val="游ゴシック"/>
      <family val="3"/>
      <charset val="128"/>
    </font>
    <font>
      <sz val="10.5"/>
      <color theme="1"/>
      <name val="游ゴシック"/>
      <family val="3"/>
      <charset val="128"/>
      <scheme val="minor"/>
    </font>
    <font>
      <sz val="11"/>
      <name val="游ゴシック"/>
      <family val="3"/>
      <charset val="128"/>
      <scheme val="minor"/>
    </font>
    <font>
      <sz val="10.5"/>
      <name val="游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justify" vertical="center"/>
    </xf>
    <xf numFmtId="0" fontId="5" fillId="0" borderId="0" xfId="0" applyFont="1" applyAlignment="1">
      <alignment vertical="center" wrapText="1"/>
    </xf>
    <xf numFmtId="0" fontId="5" fillId="0" borderId="0" xfId="0" applyFont="1">
      <alignment vertical="center"/>
    </xf>
    <xf numFmtId="0" fontId="6" fillId="0" borderId="0" xfId="0" applyFont="1" applyAlignment="1">
      <alignment vertical="center" wrapText="1"/>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24712-7306-41F5-9229-3A4C0633DC89}">
  <dimension ref="A1:E2"/>
  <sheetViews>
    <sheetView workbookViewId="0">
      <selection activeCell="D9" sqref="D9"/>
    </sheetView>
  </sheetViews>
  <sheetFormatPr baseColWidth="10" defaultColWidth="8.83203125" defaultRowHeight="18"/>
  <cols>
    <col min="1" max="1" width="21" customWidth="1"/>
    <col min="2" max="2" width="12.6640625" customWidth="1"/>
    <col min="3" max="3" width="20.1640625" customWidth="1"/>
    <col min="4" max="4" width="79" customWidth="1"/>
    <col min="5" max="5" width="16.6640625" customWidth="1"/>
  </cols>
  <sheetData>
    <row r="1" spans="1:5">
      <c r="A1" t="s">
        <v>30</v>
      </c>
      <c r="B1" t="s">
        <v>6</v>
      </c>
      <c r="C1" t="s">
        <v>2</v>
      </c>
      <c r="D1" t="s">
        <v>3</v>
      </c>
      <c r="E1" t="s">
        <v>4</v>
      </c>
    </row>
    <row r="2" spans="1:5">
      <c r="B2" t="s">
        <v>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08820-F537-425A-A72A-0EEB38DB368E}">
  <dimension ref="A1:E6"/>
  <sheetViews>
    <sheetView workbookViewId="0">
      <selection activeCell="C6" sqref="C6"/>
    </sheetView>
  </sheetViews>
  <sheetFormatPr baseColWidth="10" defaultColWidth="8.83203125" defaultRowHeight="18"/>
  <cols>
    <col min="1" max="1" width="21" customWidth="1"/>
    <col min="3" max="3" width="20.1640625" customWidth="1"/>
    <col min="4" max="4" width="80.5" customWidth="1"/>
    <col min="5" max="5" width="16.6640625" customWidth="1"/>
  </cols>
  <sheetData>
    <row r="1" spans="1:5">
      <c r="A1" t="s">
        <v>30</v>
      </c>
      <c r="B1" t="s">
        <v>0</v>
      </c>
      <c r="C1" t="s">
        <v>2</v>
      </c>
      <c r="D1" t="s">
        <v>3</v>
      </c>
      <c r="E1" t="s">
        <v>4</v>
      </c>
    </row>
    <row r="2" spans="1:5" ht="38">
      <c r="B2" t="s">
        <v>7</v>
      </c>
      <c r="C2" t="s">
        <v>15</v>
      </c>
      <c r="D2" s="1" t="s">
        <v>74</v>
      </c>
      <c r="E2" s="2" t="s">
        <v>31</v>
      </c>
    </row>
    <row r="3" spans="1:5" ht="38">
      <c r="B3" t="s">
        <v>7</v>
      </c>
      <c r="C3" t="s">
        <v>15</v>
      </c>
      <c r="D3" s="1" t="s">
        <v>73</v>
      </c>
      <c r="E3" s="2" t="s">
        <v>31</v>
      </c>
    </row>
    <row r="4" spans="1:5" ht="38">
      <c r="B4" t="s">
        <v>7</v>
      </c>
      <c r="C4" t="s">
        <v>15</v>
      </c>
      <c r="D4" s="7" t="s">
        <v>93</v>
      </c>
      <c r="E4" s="2" t="s">
        <v>31</v>
      </c>
    </row>
    <row r="5" spans="1:5" ht="38">
      <c r="B5" t="s">
        <v>7</v>
      </c>
      <c r="C5" t="s">
        <v>15</v>
      </c>
      <c r="D5" s="7" t="s">
        <v>94</v>
      </c>
      <c r="E5" s="2" t="s">
        <v>31</v>
      </c>
    </row>
    <row r="6" spans="1:5">
      <c r="B6" t="s">
        <v>7</v>
      </c>
      <c r="C6" t="s">
        <v>15</v>
      </c>
      <c r="D6" s="8" t="s">
        <v>90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DFB27-9A71-43BF-8239-2FCA2A2891DA}">
  <dimension ref="A1:E17"/>
  <sheetViews>
    <sheetView topLeftCell="B16" workbookViewId="0">
      <selection activeCell="D13" sqref="D13"/>
    </sheetView>
  </sheetViews>
  <sheetFormatPr baseColWidth="10" defaultColWidth="8.83203125" defaultRowHeight="18"/>
  <cols>
    <col min="1" max="1" width="21" customWidth="1"/>
    <col min="3" max="3" width="20.1640625" customWidth="1"/>
    <col min="4" max="4" width="77.83203125" customWidth="1"/>
    <col min="5" max="5" width="16.6640625" customWidth="1"/>
  </cols>
  <sheetData>
    <row r="1" spans="1:5">
      <c r="A1" t="s">
        <v>30</v>
      </c>
      <c r="B1" t="s">
        <v>0</v>
      </c>
      <c r="C1" t="s">
        <v>2</v>
      </c>
      <c r="D1" t="s">
        <v>3</v>
      </c>
      <c r="E1" t="s">
        <v>4</v>
      </c>
    </row>
    <row r="2" spans="1:5" ht="76">
      <c r="B2" t="s">
        <v>5</v>
      </c>
      <c r="C2" t="s">
        <v>16</v>
      </c>
      <c r="D2" s="1" t="s">
        <v>17</v>
      </c>
      <c r="E2">
        <v>0</v>
      </c>
    </row>
    <row r="3" spans="1:5" ht="114">
      <c r="B3" t="s">
        <v>5</v>
      </c>
      <c r="C3" t="s">
        <v>16</v>
      </c>
      <c r="D3" s="1" t="s">
        <v>18</v>
      </c>
      <c r="E3">
        <v>3.58</v>
      </c>
    </row>
    <row r="4" spans="1:5" ht="95">
      <c r="B4" t="s">
        <v>5</v>
      </c>
      <c r="C4" t="s">
        <v>16</v>
      </c>
      <c r="D4" s="1" t="s">
        <v>19</v>
      </c>
      <c r="E4">
        <v>5.6059999999999999</v>
      </c>
    </row>
    <row r="5" spans="1:5" ht="57">
      <c r="B5" t="s">
        <v>5</v>
      </c>
      <c r="C5" t="s">
        <v>16</v>
      </c>
      <c r="D5" s="1" t="s">
        <v>20</v>
      </c>
      <c r="E5">
        <v>2.617</v>
      </c>
    </row>
    <row r="6" spans="1:5" ht="57">
      <c r="B6" t="s">
        <v>5</v>
      </c>
      <c r="C6" t="s">
        <v>16</v>
      </c>
      <c r="D6" s="1" t="s">
        <v>21</v>
      </c>
      <c r="E6">
        <v>2.8620000000000001</v>
      </c>
    </row>
    <row r="7" spans="1:5" ht="76">
      <c r="B7" t="s">
        <v>5</v>
      </c>
      <c r="C7" t="s">
        <v>16</v>
      </c>
      <c r="D7" s="1" t="s">
        <v>22</v>
      </c>
      <c r="E7">
        <v>4.9969999999999999</v>
      </c>
    </row>
    <row r="8" spans="1:5" ht="76">
      <c r="B8" t="s">
        <v>5</v>
      </c>
      <c r="C8" t="s">
        <v>16</v>
      </c>
      <c r="D8" s="1" t="s">
        <v>23</v>
      </c>
      <c r="E8">
        <v>4.9969999999999999</v>
      </c>
    </row>
    <row r="9" spans="1:5" ht="76">
      <c r="B9" t="s">
        <v>5</v>
      </c>
      <c r="C9" t="s">
        <v>16</v>
      </c>
      <c r="D9" s="1" t="s">
        <v>24</v>
      </c>
      <c r="E9">
        <v>5.6059999999999999</v>
      </c>
    </row>
    <row r="10" spans="1:5" ht="76">
      <c r="B10" t="s">
        <v>5</v>
      </c>
      <c r="C10" t="s">
        <v>16</v>
      </c>
      <c r="D10" s="1" t="s">
        <v>25</v>
      </c>
      <c r="E10">
        <v>7.0460000000000003</v>
      </c>
    </row>
    <row r="11" spans="1:5" ht="76">
      <c r="B11" t="s">
        <v>5</v>
      </c>
      <c r="C11" t="s">
        <v>16</v>
      </c>
      <c r="D11" s="1" t="s">
        <v>26</v>
      </c>
      <c r="E11">
        <v>3.2210000000000001</v>
      </c>
    </row>
    <row r="12" spans="1:5" ht="95">
      <c r="B12" t="s">
        <v>5</v>
      </c>
      <c r="C12" t="s">
        <v>16</v>
      </c>
      <c r="D12" s="1" t="s">
        <v>27</v>
      </c>
      <c r="E12">
        <v>3.65</v>
      </c>
    </row>
    <row r="13" spans="1:5" ht="76">
      <c r="B13" t="s">
        <v>5</v>
      </c>
      <c r="C13" t="s">
        <v>16</v>
      </c>
      <c r="D13" s="1" t="s">
        <v>28</v>
      </c>
      <c r="E13">
        <v>2.8620000000000001</v>
      </c>
    </row>
    <row r="14" spans="1:5" ht="171">
      <c r="B14" t="s">
        <v>5</v>
      </c>
      <c r="C14" t="s">
        <v>16</v>
      </c>
      <c r="D14" s="1" t="s">
        <v>29</v>
      </c>
      <c r="E14">
        <v>0.79</v>
      </c>
    </row>
    <row r="15" spans="1:5" ht="76">
      <c r="B15" t="s">
        <v>5</v>
      </c>
      <c r="C15" t="s">
        <v>16</v>
      </c>
      <c r="D15" s="5" t="s">
        <v>84</v>
      </c>
      <c r="E15">
        <v>11.071999999999999</v>
      </c>
    </row>
    <row r="16" spans="1:5" ht="114">
      <c r="B16" t="s">
        <v>5</v>
      </c>
      <c r="C16" t="s">
        <v>16</v>
      </c>
      <c r="D16" s="6" t="s">
        <v>85</v>
      </c>
      <c r="E16">
        <v>3.0569999999999999</v>
      </c>
    </row>
    <row r="17" spans="1:5">
      <c r="A17" t="s">
        <v>72</v>
      </c>
      <c r="E17">
        <f>E2+E3+E4+E5+E6+E7+E8+E9+E10+E11+E12+E13+E14+E15+E16</f>
        <v>61.962999999999994</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545E6-A135-44D7-B846-45DF71314888}">
  <dimension ref="A1:E2"/>
  <sheetViews>
    <sheetView workbookViewId="0">
      <selection activeCell="D2" sqref="D2"/>
    </sheetView>
  </sheetViews>
  <sheetFormatPr baseColWidth="10" defaultColWidth="8.83203125" defaultRowHeight="18"/>
  <cols>
    <col min="1" max="1" width="21" customWidth="1"/>
    <col min="3" max="3" width="20.1640625" customWidth="1"/>
    <col min="4" max="4" width="66" customWidth="1"/>
    <col min="5" max="5" width="16.6640625" customWidth="1"/>
  </cols>
  <sheetData>
    <row r="1" spans="1:5">
      <c r="A1" t="s">
        <v>30</v>
      </c>
      <c r="B1" t="s">
        <v>0</v>
      </c>
      <c r="C1" t="s">
        <v>2</v>
      </c>
      <c r="D1" t="s">
        <v>3</v>
      </c>
      <c r="E1" t="s">
        <v>4</v>
      </c>
    </row>
    <row r="2" spans="1:5" ht="76.5" customHeight="1">
      <c r="B2" t="s">
        <v>8</v>
      </c>
      <c r="C2" s="8" t="s">
        <v>15</v>
      </c>
      <c r="D2" s="7" t="s">
        <v>95</v>
      </c>
      <c r="E2" t="s">
        <v>31</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4A8C8-99DC-4C60-BF13-422FDBBA5CEA}">
  <dimension ref="A1:D2"/>
  <sheetViews>
    <sheetView topLeftCell="C1" workbookViewId="0">
      <selection activeCell="D2" sqref="D2"/>
    </sheetView>
  </sheetViews>
  <sheetFormatPr baseColWidth="10" defaultColWidth="8.83203125" defaultRowHeight="18"/>
  <cols>
    <col min="1" max="1" width="19.83203125" customWidth="1"/>
    <col min="2" max="2" width="15.1640625" customWidth="1"/>
    <col min="3" max="3" width="55.1640625" customWidth="1"/>
    <col min="4" max="4" width="57.6640625" customWidth="1"/>
  </cols>
  <sheetData>
    <row r="1" spans="1:4">
      <c r="A1" t="s">
        <v>30</v>
      </c>
      <c r="B1" t="s">
        <v>0</v>
      </c>
      <c r="C1" t="s">
        <v>10</v>
      </c>
      <c r="D1" t="s">
        <v>3</v>
      </c>
    </row>
    <row r="2" spans="1:4" ht="114">
      <c r="B2" t="s">
        <v>9</v>
      </c>
      <c r="C2" t="s">
        <v>86</v>
      </c>
      <c r="D2" s="1" t="s">
        <v>87</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8DE10-2164-4018-BC66-6C522F5139EF}">
  <dimension ref="A1:D28"/>
  <sheetViews>
    <sheetView workbookViewId="0">
      <selection activeCell="A28" sqref="A28:XFD28"/>
    </sheetView>
  </sheetViews>
  <sheetFormatPr baseColWidth="10" defaultColWidth="8.83203125" defaultRowHeight="18"/>
  <cols>
    <col min="1" max="1" width="16.6640625" customWidth="1"/>
    <col min="2" max="2" width="15" customWidth="1"/>
    <col min="3" max="3" width="75.5" customWidth="1"/>
    <col min="4" max="4" width="57.6640625" customWidth="1"/>
  </cols>
  <sheetData>
    <row r="1" spans="1:4">
      <c r="A1" t="s">
        <v>30</v>
      </c>
      <c r="B1" t="s">
        <v>0</v>
      </c>
      <c r="C1" t="s">
        <v>32</v>
      </c>
      <c r="D1" t="s">
        <v>3</v>
      </c>
    </row>
    <row r="2" spans="1:4" ht="114">
      <c r="B2" t="s">
        <v>11</v>
      </c>
      <c r="C2" t="s">
        <v>68</v>
      </c>
      <c r="D2" s="1" t="s">
        <v>69</v>
      </c>
    </row>
    <row r="3" spans="1:4" ht="133">
      <c r="B3" s="8" t="s">
        <v>11</v>
      </c>
      <c r="C3" s="8" t="s">
        <v>68</v>
      </c>
      <c r="D3" s="7" t="s">
        <v>81</v>
      </c>
    </row>
    <row r="4" spans="1:4" ht="114">
      <c r="B4" t="s">
        <v>11</v>
      </c>
      <c r="C4" s="1" t="s">
        <v>33</v>
      </c>
      <c r="D4" s="1" t="s">
        <v>38</v>
      </c>
    </row>
    <row r="5" spans="1:4" ht="76">
      <c r="B5" t="s">
        <v>11</v>
      </c>
      <c r="C5" s="1" t="s">
        <v>33</v>
      </c>
      <c r="D5" s="1" t="s">
        <v>37</v>
      </c>
    </row>
    <row r="6" spans="1:4" ht="114">
      <c r="B6" t="s">
        <v>11</v>
      </c>
      <c r="C6" s="1" t="s">
        <v>33</v>
      </c>
      <c r="D6" s="1" t="s">
        <v>36</v>
      </c>
    </row>
    <row r="7" spans="1:4" ht="114">
      <c r="B7" t="s">
        <v>11</v>
      </c>
      <c r="C7" s="1" t="s">
        <v>33</v>
      </c>
      <c r="D7" s="1" t="s">
        <v>35</v>
      </c>
    </row>
    <row r="8" spans="1:4" ht="114">
      <c r="B8" t="s">
        <v>11</v>
      </c>
      <c r="C8" s="1" t="s">
        <v>33</v>
      </c>
      <c r="D8" s="1" t="s">
        <v>34</v>
      </c>
    </row>
    <row r="9" spans="1:4" ht="57">
      <c r="B9" t="s">
        <v>11</v>
      </c>
      <c r="C9" s="1" t="s">
        <v>33</v>
      </c>
      <c r="D9" s="1" t="s">
        <v>39</v>
      </c>
    </row>
    <row r="10" spans="1:4" ht="57">
      <c r="B10" t="s">
        <v>11</v>
      </c>
      <c r="C10" s="1" t="s">
        <v>33</v>
      </c>
      <c r="D10" s="1" t="s">
        <v>40</v>
      </c>
    </row>
    <row r="11" spans="1:4" ht="57">
      <c r="B11" t="s">
        <v>11</v>
      </c>
      <c r="C11" s="1" t="s">
        <v>33</v>
      </c>
      <c r="D11" s="1" t="s">
        <v>41</v>
      </c>
    </row>
    <row r="12" spans="1:4" ht="57">
      <c r="B12" t="s">
        <v>11</v>
      </c>
      <c r="C12" s="1" t="s">
        <v>33</v>
      </c>
      <c r="D12" s="1" t="s">
        <v>58</v>
      </c>
    </row>
    <row r="13" spans="1:4" ht="95">
      <c r="B13" t="s">
        <v>11</v>
      </c>
      <c r="C13" s="1" t="s">
        <v>43</v>
      </c>
      <c r="D13" s="1" t="s">
        <v>42</v>
      </c>
    </row>
    <row r="14" spans="1:4" ht="76">
      <c r="B14" t="s">
        <v>11</v>
      </c>
      <c r="C14" s="1" t="s">
        <v>43</v>
      </c>
      <c r="D14" s="1" t="s">
        <v>44</v>
      </c>
    </row>
    <row r="15" spans="1:4" ht="76">
      <c r="B15" t="s">
        <v>11</v>
      </c>
      <c r="C15" s="1" t="s">
        <v>43</v>
      </c>
      <c r="D15" s="1" t="s">
        <v>45</v>
      </c>
    </row>
    <row r="16" spans="1:4" ht="76">
      <c r="B16" t="s">
        <v>11</v>
      </c>
      <c r="C16" s="1" t="s">
        <v>43</v>
      </c>
      <c r="D16" s="1" t="s">
        <v>46</v>
      </c>
    </row>
    <row r="17" spans="2:4" ht="76">
      <c r="B17" t="s">
        <v>11</v>
      </c>
      <c r="C17" s="1" t="s">
        <v>43</v>
      </c>
      <c r="D17" s="1" t="s">
        <v>47</v>
      </c>
    </row>
    <row r="18" spans="2:4" ht="57">
      <c r="B18" t="s">
        <v>11</v>
      </c>
      <c r="C18" s="1" t="s">
        <v>43</v>
      </c>
      <c r="D18" s="1" t="s">
        <v>48</v>
      </c>
    </row>
    <row r="19" spans="2:4" ht="76">
      <c r="B19" t="s">
        <v>11</v>
      </c>
      <c r="C19" s="1" t="s">
        <v>43</v>
      </c>
      <c r="D19" s="1" t="s">
        <v>49</v>
      </c>
    </row>
    <row r="20" spans="2:4" ht="76">
      <c r="B20" t="s">
        <v>11</v>
      </c>
      <c r="C20" s="1" t="s">
        <v>43</v>
      </c>
      <c r="D20" s="1" t="s">
        <v>50</v>
      </c>
    </row>
    <row r="21" spans="2:4" ht="76">
      <c r="B21" t="s">
        <v>11</v>
      </c>
      <c r="C21" s="1" t="s">
        <v>43</v>
      </c>
      <c r="D21" s="1" t="s">
        <v>51</v>
      </c>
    </row>
    <row r="22" spans="2:4" ht="57">
      <c r="B22" t="s">
        <v>11</v>
      </c>
      <c r="C22" s="1" t="s">
        <v>43</v>
      </c>
      <c r="D22" s="1" t="s">
        <v>52</v>
      </c>
    </row>
    <row r="23" spans="2:4" ht="57">
      <c r="B23" t="s">
        <v>11</v>
      </c>
      <c r="C23" s="1" t="s">
        <v>43</v>
      </c>
      <c r="D23" s="1" t="s">
        <v>53</v>
      </c>
    </row>
    <row r="24" spans="2:4" ht="57">
      <c r="B24" t="s">
        <v>11</v>
      </c>
      <c r="C24" s="1" t="s">
        <v>43</v>
      </c>
      <c r="D24" s="1" t="s">
        <v>54</v>
      </c>
    </row>
    <row r="25" spans="2:4" ht="76">
      <c r="B25" t="s">
        <v>11</v>
      </c>
      <c r="C25" s="1" t="s">
        <v>43</v>
      </c>
      <c r="D25" s="1" t="s">
        <v>55</v>
      </c>
    </row>
    <row r="26" spans="2:4" ht="95">
      <c r="B26" t="s">
        <v>11</v>
      </c>
      <c r="C26" s="1" t="s">
        <v>43</v>
      </c>
      <c r="D26" s="1" t="s">
        <v>56</v>
      </c>
    </row>
    <row r="27" spans="2:4" ht="76">
      <c r="B27" t="s">
        <v>11</v>
      </c>
      <c r="C27" s="1" t="s">
        <v>43</v>
      </c>
      <c r="D27" s="1" t="s">
        <v>57</v>
      </c>
    </row>
    <row r="28" spans="2:4" ht="76">
      <c r="B28" t="s">
        <v>11</v>
      </c>
      <c r="C28" s="1" t="s">
        <v>43</v>
      </c>
      <c r="D28" s="1" t="s">
        <v>91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40052-A55F-48A8-85AF-60DD65B71E02}">
  <dimension ref="A1:E8"/>
  <sheetViews>
    <sheetView topLeftCell="A4" workbookViewId="0">
      <selection activeCell="D6" sqref="D6"/>
    </sheetView>
  </sheetViews>
  <sheetFormatPr baseColWidth="10" defaultColWidth="8.83203125" defaultRowHeight="18"/>
  <cols>
    <col min="1" max="1" width="20" customWidth="1"/>
    <col min="3" max="3" width="26.1640625" customWidth="1"/>
    <col min="4" max="4" width="55.6640625" customWidth="1"/>
  </cols>
  <sheetData>
    <row r="1" spans="1:5">
      <c r="A1" t="s">
        <v>30</v>
      </c>
      <c r="B1" t="s">
        <v>0</v>
      </c>
      <c r="C1" t="s">
        <v>13</v>
      </c>
      <c r="D1" t="s">
        <v>3</v>
      </c>
      <c r="E1" t="s">
        <v>60</v>
      </c>
    </row>
    <row r="2" spans="1:5" ht="57">
      <c r="B2" t="s">
        <v>12</v>
      </c>
      <c r="C2" t="s">
        <v>59</v>
      </c>
      <c r="D2" s="1" t="s">
        <v>64</v>
      </c>
      <c r="E2" t="s">
        <v>61</v>
      </c>
    </row>
    <row r="3" spans="1:5" ht="76">
      <c r="B3" t="s">
        <v>12</v>
      </c>
      <c r="C3" t="s">
        <v>59</v>
      </c>
      <c r="D3" s="1" t="s">
        <v>65</v>
      </c>
      <c r="E3" t="s">
        <v>61</v>
      </c>
    </row>
    <row r="4" spans="1:5" ht="57">
      <c r="B4" t="s">
        <v>12</v>
      </c>
      <c r="C4" t="s">
        <v>59</v>
      </c>
      <c r="D4" s="1" t="s">
        <v>97</v>
      </c>
      <c r="E4" t="s">
        <v>62</v>
      </c>
    </row>
    <row r="5" spans="1:5" ht="38">
      <c r="B5" t="s">
        <v>12</v>
      </c>
      <c r="C5" t="s">
        <v>59</v>
      </c>
      <c r="D5" s="1" t="s">
        <v>63</v>
      </c>
      <c r="E5" t="s">
        <v>62</v>
      </c>
    </row>
    <row r="6" spans="1:5" ht="57">
      <c r="B6" t="s">
        <v>12</v>
      </c>
      <c r="C6" s="4" t="s">
        <v>75</v>
      </c>
      <c r="D6" s="1" t="s">
        <v>67</v>
      </c>
      <c r="E6" t="s">
        <v>61</v>
      </c>
    </row>
    <row r="7" spans="1:5" ht="57">
      <c r="B7" t="s">
        <v>12</v>
      </c>
      <c r="C7" s="7" t="s">
        <v>96</v>
      </c>
      <c r="D7" s="7" t="s">
        <v>82</v>
      </c>
      <c r="E7" s="8" t="s">
        <v>61</v>
      </c>
    </row>
    <row r="8" spans="1:5" ht="57">
      <c r="B8" t="s">
        <v>12</v>
      </c>
      <c r="C8" s="9" t="s">
        <v>83</v>
      </c>
      <c r="D8" s="7" t="s">
        <v>92</v>
      </c>
      <c r="E8" s="8" t="s">
        <v>61</v>
      </c>
    </row>
  </sheetData>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66C39-F6AF-47E4-BAF3-911B0DBA814B}">
  <dimension ref="A1:D4"/>
  <sheetViews>
    <sheetView tabSelected="1" workbookViewId="0">
      <selection activeCell="C4" sqref="C4"/>
    </sheetView>
  </sheetViews>
  <sheetFormatPr baseColWidth="10" defaultColWidth="8.83203125" defaultRowHeight="18"/>
  <cols>
    <col min="1" max="1" width="22.1640625" customWidth="1"/>
    <col min="2" max="2" width="22.6640625" customWidth="1"/>
    <col min="3" max="3" width="54" customWidth="1"/>
    <col min="4" max="4" width="80.1640625" customWidth="1"/>
  </cols>
  <sheetData>
    <row r="1" spans="1:4">
      <c r="A1" t="s">
        <v>70</v>
      </c>
      <c r="B1" t="s">
        <v>14</v>
      </c>
      <c r="C1" t="s">
        <v>76</v>
      </c>
      <c r="D1" t="s">
        <v>3</v>
      </c>
    </row>
    <row r="2" spans="1:4" ht="38">
      <c r="B2" t="s">
        <v>66</v>
      </c>
      <c r="C2" s="3" t="s">
        <v>71</v>
      </c>
      <c r="D2" s="1" t="s">
        <v>77</v>
      </c>
    </row>
    <row r="3" spans="1:4">
      <c r="B3" s="8" t="s">
        <v>78</v>
      </c>
      <c r="C3" s="8" t="s">
        <v>79</v>
      </c>
      <c r="D3" s="8" t="s">
        <v>80</v>
      </c>
    </row>
    <row r="4" spans="1:4">
      <c r="B4" t="s">
        <v>88</v>
      </c>
      <c r="C4" s="10" t="s">
        <v>89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著書</vt:lpstr>
      <vt:lpstr>総説</vt:lpstr>
      <vt:lpstr>原著</vt:lpstr>
      <vt:lpstr>症例報告</vt:lpstr>
      <vt:lpstr>学会発表(国際）</vt:lpstr>
      <vt:lpstr>学会発表（国内）</vt:lpstr>
      <vt:lpstr>研究費</vt:lpstr>
      <vt:lpstr>表彰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卓矢</dc:creator>
  <cp:lastModifiedBy>翔大 田中</cp:lastModifiedBy>
  <cp:lastPrinted>2024-02-09T05:35:50Z</cp:lastPrinted>
  <dcterms:created xsi:type="dcterms:W3CDTF">2023-11-22T04:00:48Z</dcterms:created>
  <dcterms:modified xsi:type="dcterms:W3CDTF">2024-03-29T07:10:25Z</dcterms:modified>
</cp:coreProperties>
</file>